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айты\Старый Сокулак\"/>
    </mc:Choice>
  </mc:AlternateContent>
  <bookViews>
    <workbookView xWindow="0" yWindow="0" windowWidth="20490" windowHeight="7755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2." sheetId="24" r:id="rId5"/>
    <sheet name="прил 3," sheetId="25" r:id="rId6"/>
    <sheet name="прил 4," sheetId="23" r:id="rId7"/>
    <sheet name="Прил 5" sheetId="15" r:id="rId8"/>
    <sheet name="прил 6" sheetId="22" r:id="rId9"/>
    <sheet name="прил 7" sheetId="16" r:id="rId10"/>
    <sheet name="прил 8" sheetId="17" r:id="rId1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7" hidden="1">'Прил 5'!$C$1:$C$116</definedName>
  </definedNames>
  <calcPr calcId="152511"/>
</workbook>
</file>

<file path=xl/calcChain.xml><?xml version="1.0" encoding="utf-8"?>
<calcChain xmlns="http://schemas.openxmlformats.org/spreadsheetml/2006/main">
  <c r="S27" i="16" l="1"/>
  <c r="S26" i="16"/>
  <c r="S25" i="16"/>
  <c r="S22" i="16"/>
  <c r="AA12" i="17"/>
  <c r="AA13" i="17"/>
  <c r="AA11" i="17"/>
  <c r="AA14" i="17"/>
  <c r="AA15" i="17"/>
  <c r="AA16" i="17"/>
  <c r="AA17" i="17"/>
  <c r="Z13" i="17"/>
  <c r="Z14" i="17"/>
  <c r="Z15" i="17"/>
  <c r="Z16" i="17"/>
  <c r="Z17" i="17"/>
  <c r="Y14" i="17"/>
  <c r="Y15" i="17"/>
  <c r="Y16" i="17"/>
  <c r="Y17" i="17"/>
  <c r="Y13" i="17"/>
  <c r="Z23" i="17"/>
  <c r="Z22" i="17"/>
  <c r="AA24" i="17"/>
  <c r="AA23" i="17"/>
  <c r="AA22" i="17"/>
  <c r="Z24" i="17"/>
  <c r="AA42" i="17"/>
  <c r="AA41" i="17"/>
  <c r="Z42" i="17"/>
  <c r="Z41" i="17"/>
  <c r="Z54" i="17"/>
  <c r="Z53" i="17"/>
  <c r="AA60" i="17"/>
  <c r="AA61" i="17"/>
  <c r="Z60" i="17"/>
  <c r="Z61" i="17"/>
  <c r="Y60" i="17"/>
  <c r="Y61" i="17"/>
  <c r="E12" i="22"/>
  <c r="D12" i="22"/>
  <c r="D24" i="22"/>
  <c r="C12" i="22"/>
  <c r="D16" i="22"/>
  <c r="U69" i="16"/>
  <c r="U68" i="16"/>
  <c r="U67" i="16"/>
  <c r="S69" i="16"/>
  <c r="S68" i="16"/>
  <c r="S67" i="16"/>
  <c r="U27" i="16"/>
  <c r="U26" i="16"/>
  <c r="U25" i="16"/>
  <c r="U22" i="16"/>
  <c r="U12" i="16"/>
  <c r="S14" i="16"/>
  <c r="S12" i="16"/>
  <c r="Q14" i="16"/>
  <c r="U63" i="16"/>
  <c r="U61" i="16"/>
  <c r="S63" i="16"/>
  <c r="S61" i="16"/>
  <c r="S60" i="16"/>
  <c r="S59" i="16"/>
  <c r="S58" i="16"/>
  <c r="U45" i="16"/>
  <c r="U44" i="16"/>
  <c r="U43" i="16"/>
  <c r="S44" i="16"/>
  <c r="S43" i="16"/>
  <c r="S42" i="16"/>
  <c r="S41" i="16"/>
  <c r="S74" i="16"/>
  <c r="S45" i="16"/>
  <c r="E19" i="15"/>
  <c r="E20" i="15"/>
  <c r="D19" i="15"/>
  <c r="D20" i="15"/>
  <c r="E44" i="15"/>
  <c r="D44" i="15"/>
  <c r="E95" i="15"/>
  <c r="E94" i="15"/>
  <c r="D95" i="15"/>
  <c r="D94" i="15"/>
  <c r="E12" i="15"/>
  <c r="C48" i="15"/>
  <c r="C44" i="15"/>
  <c r="C12" i="15"/>
  <c r="C96" i="15"/>
  <c r="C94" i="15"/>
  <c r="C95" i="15"/>
  <c r="Q27" i="16"/>
  <c r="Q26" i="16"/>
  <c r="Q25" i="16"/>
  <c r="Q22" i="16"/>
  <c r="Q12" i="16"/>
  <c r="Y42" i="17"/>
  <c r="Y41" i="17"/>
  <c r="C100" i="15"/>
  <c r="D100" i="15"/>
  <c r="E100" i="15"/>
  <c r="Y54" i="17"/>
  <c r="Y53" i="17"/>
  <c r="Q63" i="16"/>
  <c r="Q61" i="16"/>
  <c r="Q60" i="16"/>
  <c r="C12" i="18"/>
  <c r="C11" i="18"/>
  <c r="Y24" i="17"/>
  <c r="Y23" i="17"/>
  <c r="Y22" i="17"/>
  <c r="Y21" i="17"/>
  <c r="Y20" i="17"/>
  <c r="Q45" i="16"/>
  <c r="Q44" i="16"/>
  <c r="Q43" i="16"/>
  <c r="Q42" i="16"/>
  <c r="Q41" i="16"/>
  <c r="E20" i="22"/>
  <c r="D20" i="22"/>
  <c r="C20" i="22"/>
  <c r="E18" i="22"/>
  <c r="D18" i="22"/>
  <c r="C18" i="22"/>
  <c r="D22" i="22"/>
  <c r="E22" i="22"/>
  <c r="C22" i="22"/>
  <c r="C24" i="22"/>
  <c r="E16" i="22"/>
  <c r="C16" i="22"/>
  <c r="E15" i="18"/>
  <c r="E14" i="18"/>
  <c r="E13" i="18"/>
  <c r="E19" i="18"/>
  <c r="E18" i="18"/>
  <c r="E17" i="18"/>
  <c r="D19" i="18"/>
  <c r="D18" i="18"/>
  <c r="D17" i="18"/>
  <c r="C19" i="18"/>
  <c r="C18" i="18"/>
  <c r="C17" i="18"/>
  <c r="D15" i="18"/>
  <c r="D14" i="18"/>
  <c r="D13" i="18"/>
  <c r="C15" i="18"/>
  <c r="C14" i="18"/>
  <c r="C13" i="18"/>
  <c r="U66" i="16"/>
  <c r="S66" i="16"/>
  <c r="Q66" i="16"/>
  <c r="Q67" i="16"/>
  <c r="Q68" i="16"/>
  <c r="E116" i="15"/>
  <c r="D116" i="15"/>
  <c r="C116" i="15"/>
  <c r="E115" i="15"/>
  <c r="D115" i="15"/>
  <c r="C115" i="15"/>
  <c r="E114" i="15"/>
  <c r="D114" i="15"/>
  <c r="C114" i="15"/>
  <c r="E113" i="15"/>
  <c r="D113" i="15"/>
  <c r="C113" i="15"/>
  <c r="E112" i="15"/>
  <c r="D112" i="15"/>
  <c r="C112" i="15"/>
  <c r="E111" i="15"/>
  <c r="D111" i="15"/>
  <c r="C111" i="15"/>
  <c r="E110" i="15"/>
  <c r="D110" i="15"/>
  <c r="C110" i="15"/>
  <c r="E109" i="15"/>
  <c r="D109" i="15"/>
  <c r="C109" i="15"/>
  <c r="E108" i="15"/>
  <c r="D108" i="15"/>
  <c r="C108" i="15"/>
  <c r="E107" i="15"/>
  <c r="D107" i="15"/>
  <c r="C107" i="15"/>
  <c r="E106" i="15"/>
  <c r="D106" i="15"/>
  <c r="C106" i="15"/>
  <c r="E105" i="15"/>
  <c r="D105" i="15"/>
  <c r="C105" i="15"/>
  <c r="E104" i="15"/>
  <c r="D104" i="15"/>
  <c r="C104" i="15"/>
  <c r="E101" i="15"/>
  <c r="D101" i="15"/>
  <c r="C101" i="15"/>
  <c r="E93" i="15"/>
  <c r="D93" i="15"/>
  <c r="C93" i="15"/>
  <c r="E92" i="15"/>
  <c r="D92" i="15"/>
  <c r="C92" i="15"/>
  <c r="E91" i="15"/>
  <c r="D91" i="15"/>
  <c r="C91" i="15"/>
  <c r="E90" i="15"/>
  <c r="D90" i="15"/>
  <c r="C90" i="15"/>
  <c r="E89" i="15"/>
  <c r="D89" i="15"/>
  <c r="C89" i="15"/>
  <c r="E88" i="15"/>
  <c r="D88" i="15"/>
  <c r="C88" i="15"/>
  <c r="E87" i="15"/>
  <c r="D87" i="15"/>
  <c r="C87" i="15"/>
  <c r="E86" i="15"/>
  <c r="D86" i="15"/>
  <c r="C86" i="15"/>
  <c r="E85" i="15"/>
  <c r="D85" i="15"/>
  <c r="C85" i="15"/>
  <c r="E84" i="15"/>
  <c r="D84" i="15"/>
  <c r="C84" i="15"/>
  <c r="E83" i="15"/>
  <c r="D83" i="15"/>
  <c r="C83" i="15"/>
  <c r="E82" i="15"/>
  <c r="D82" i="15"/>
  <c r="C82" i="15"/>
  <c r="E81" i="15"/>
  <c r="D81" i="15"/>
  <c r="C81" i="15"/>
  <c r="E80" i="15"/>
  <c r="D80" i="15"/>
  <c r="C80" i="15"/>
  <c r="E79" i="15"/>
  <c r="D79" i="15"/>
  <c r="C79" i="15"/>
  <c r="E78" i="15"/>
  <c r="D78" i="15"/>
  <c r="C78" i="15"/>
  <c r="E77" i="15"/>
  <c r="D77" i="15"/>
  <c r="C77" i="15"/>
  <c r="E76" i="15"/>
  <c r="D76" i="15"/>
  <c r="C76" i="15"/>
  <c r="E75" i="15"/>
  <c r="D75" i="15"/>
  <c r="C75" i="15"/>
  <c r="E74" i="15"/>
  <c r="D74" i="15"/>
  <c r="C74" i="15"/>
  <c r="E73" i="15"/>
  <c r="D73" i="15"/>
  <c r="C73" i="15"/>
  <c r="E72" i="15"/>
  <c r="D72" i="15"/>
  <c r="C72" i="15"/>
  <c r="E71" i="15"/>
  <c r="D71" i="15"/>
  <c r="C71" i="15"/>
  <c r="E70" i="15"/>
  <c r="D70" i="15"/>
  <c r="C70" i="15"/>
  <c r="E69" i="15"/>
  <c r="D69" i="15"/>
  <c r="C69" i="15"/>
  <c r="E68" i="15"/>
  <c r="D68" i="15"/>
  <c r="C68" i="15"/>
  <c r="E67" i="15"/>
  <c r="D67" i="15"/>
  <c r="C67" i="15"/>
  <c r="E66" i="15"/>
  <c r="D66" i="15"/>
  <c r="C66" i="15"/>
  <c r="E65" i="15"/>
  <c r="D65" i="15"/>
  <c r="C65" i="15"/>
  <c r="E64" i="15"/>
  <c r="D64" i="15"/>
  <c r="C64" i="15"/>
  <c r="E63" i="15"/>
  <c r="D63" i="15"/>
  <c r="C63" i="15"/>
  <c r="E62" i="15"/>
  <c r="D62" i="15"/>
  <c r="C62" i="15"/>
  <c r="E61" i="15"/>
  <c r="D61" i="15"/>
  <c r="C61" i="15"/>
  <c r="E60" i="15"/>
  <c r="D60" i="15"/>
  <c r="C60" i="15"/>
  <c r="E59" i="15"/>
  <c r="D59" i="15"/>
  <c r="C59" i="15"/>
  <c r="E58" i="15"/>
  <c r="D58" i="15"/>
  <c r="C58" i="15"/>
  <c r="E57" i="15"/>
  <c r="D57" i="15"/>
  <c r="C57" i="15"/>
  <c r="E56" i="15"/>
  <c r="D56" i="15"/>
  <c r="C56" i="15"/>
  <c r="E55" i="15"/>
  <c r="D55" i="15"/>
  <c r="C55" i="15"/>
  <c r="E39" i="15"/>
  <c r="D39" i="15"/>
  <c r="C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2" i="15"/>
  <c r="D22" i="15"/>
  <c r="C22" i="15"/>
  <c r="E18" i="15"/>
  <c r="D18" i="15"/>
  <c r="C18" i="15"/>
  <c r="E17" i="15"/>
  <c r="D17" i="15"/>
  <c r="C17" i="15"/>
  <c r="E24" i="22"/>
  <c r="Q69" i="16"/>
  <c r="D12" i="15"/>
  <c r="D11" i="15"/>
  <c r="E11" i="15"/>
  <c r="AA40" i="17"/>
  <c r="AA38" i="17"/>
  <c r="AA37" i="17"/>
  <c r="AA39" i="17"/>
  <c r="Q59" i="16"/>
  <c r="Q58" i="16"/>
  <c r="Q74" i="16"/>
  <c r="Y62" i="17"/>
  <c r="Y63" i="17"/>
  <c r="AA62" i="17"/>
  <c r="AA63" i="17"/>
  <c r="U42" i="16"/>
  <c r="U41" i="16"/>
  <c r="Y12" i="17"/>
  <c r="C11" i="15"/>
  <c r="U58" i="16"/>
  <c r="U60" i="16"/>
  <c r="U59" i="16"/>
  <c r="Z62" i="17"/>
  <c r="Z63" i="17"/>
  <c r="Z40" i="17"/>
  <c r="Y40" i="17"/>
  <c r="AA69" i="17"/>
  <c r="Z12" i="17"/>
  <c r="Y38" i="17"/>
  <c r="Y37" i="17"/>
  <c r="Y39" i="17"/>
  <c r="Z39" i="17"/>
  <c r="Z38" i="17"/>
  <c r="Z37" i="17"/>
  <c r="U74" i="16"/>
  <c r="Z69" i="17"/>
  <c r="Z11" i="17"/>
  <c r="Y11" i="17"/>
  <c r="Y69" i="17"/>
</calcChain>
</file>

<file path=xl/sharedStrings.xml><?xml version="1.0" encoding="utf-8"?>
<sst xmlns="http://schemas.openxmlformats.org/spreadsheetml/2006/main" count="665" uniqueCount="428">
  <si>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</si>
  <si>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</si>
  <si>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</si>
  <si>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</si>
  <si>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</si>
  <si>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</si>
  <si>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</si>
  <si>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</si>
  <si>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</si>
  <si>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</si>
  <si>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</si>
  <si>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</si>
  <si>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</si>
  <si>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</si>
  <si>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</si>
  <si>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</si>
  <si>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</si>
  <si>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</si>
  <si>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</si>
  <si>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</si>
  <si>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</si>
  <si>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</si>
  <si>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</si>
  <si>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</si>
  <si>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</si>
  <si>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</si>
  <si>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</si>
  <si>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</si>
  <si>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</si>
  <si>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</si>
  <si>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</si>
  <si>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</si>
  <si>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</si>
  <si>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</si>
  <si>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</si>
  <si>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</si>
  <si>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</si>
  <si>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</si>
  <si>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</si>
  <si>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</si>
  <si>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</si>
  <si>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</si>
  <si>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</si>
  <si>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</si>
  <si>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</si>
  <si>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</si>
  <si>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</si>
  <si>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</si>
  <si>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</si>
  <si>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</si>
  <si>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</si>
  <si>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</si>
  <si>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</si>
  <si>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</si>
  <si>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</si>
  <si>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</si>
  <si>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</si>
  <si>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</si>
  <si>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</si>
  <si>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</si>
  <si>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</si>
  <si>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</si>
  <si>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</si>
  <si>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</si>
  <si>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</si>
  <si>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</si>
  <si>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</si>
  <si>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</si>
  <si>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</si>
  <si>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</si>
  <si>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</si>
  <si>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</si>
  <si>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</si>
  <si>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</si>
  <si>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</si>
  <si>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</si>
  <si>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</si>
  <si>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</si>
  <si>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</si>
  <si>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</si>
  <si>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</si>
  <si>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</si>
  <si>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</si>
  <si>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</si>
  <si>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</si>
  <si>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</si>
  <si>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</si>
  <si>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</si>
  <si>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</si>
  <si>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</si>
  <si>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</si>
  <si>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</si>
  <si>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</si>
  <si>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</si>
  <si>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</si>
  <si>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</si>
  <si>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</si>
  <si>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</si>
  <si>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</si>
  <si>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</si>
  <si>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</si>
  <si>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</si>
  <si>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</si>
  <si>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</si>
  <si>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</si>
  <si>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</si>
  <si>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</si>
  <si>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</si>
  <si>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</si>
  <si>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</si>
  <si>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</si>
  <si>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</si>
  <si>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</si>
  <si>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</si>
  <si>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</si>
  <si>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</si>
  <si>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</si>
  <si>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</si>
  <si>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</si>
  <si>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</si>
  <si>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</si>
  <si>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</si>
  <si>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</si>
  <si>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</si>
  <si>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</si>
  <si>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</si>
  <si>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</si>
  <si>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</si>
  <si>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</si>
  <si>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</si>
  <si>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</si>
  <si>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</si>
  <si>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</si>
  <si>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</si>
  <si>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</si>
  <si>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</si>
  <si>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</si>
  <si>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</si>
  <si>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</si>
  <si>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</si>
  <si>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</si>
  <si>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</si>
  <si>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</si>
  <si>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</si>
  <si>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</si>
  <si>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</si>
  <si>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</si>
  <si>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</si>
  <si>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</si>
  <si>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</si>
  <si>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</si>
  <si>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</si>
  <si>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</si>
  <si>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</si>
  <si>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</si>
  <si>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</si>
  <si>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</si>
  <si>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</si>
  <si>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</si>
  <si>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</si>
  <si>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</si>
  <si>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</si>
  <si>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</si>
  <si>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</si>
  <si>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</si>
  <si>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</si>
  <si>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000 20210000000000151</t>
  </si>
  <si>
    <t>000 20215001000000151</t>
  </si>
  <si>
    <t>000 20215001100000151</t>
  </si>
  <si>
    <t>000 20230000000000151</t>
  </si>
  <si>
    <t>000 20235930000000151</t>
  </si>
  <si>
    <t>000 20235930100000151</t>
  </si>
  <si>
    <t>000 20240000000000151</t>
  </si>
  <si>
    <t>000 20240014000000151</t>
  </si>
  <si>
    <t>000 20240014100000151</t>
  </si>
  <si>
    <t>000 20249999000000151</t>
  </si>
  <si>
    <t>000 20249999100000151</t>
  </si>
  <si>
    <t>000 20705030109000180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</si>
  <si>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</si>
  <si>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000 20400000000000000</t>
  </si>
  <si>
    <t>000 20405000100000180</t>
  </si>
  <si>
    <t>000 20405099100000180</t>
  </si>
  <si>
    <t>000 20405099109000180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</si>
  <si>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</si>
  <si>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</si>
  <si>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</si>
  <si>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000 10102010011000110</t>
  </si>
  <si>
    <t>000 10503010011000110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</si>
  <si>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</si>
  <si>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</si>
  <si>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</si>
  <si>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</si>
  <si>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</si>
  <si>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</si>
  <si>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000 10501011011000110</t>
  </si>
  <si>
    <t>000 10501021011000110</t>
  </si>
  <si>
    <t>000 20235118100000151</t>
  </si>
  <si>
    <t>000 20235118000000151</t>
  </si>
  <si>
    <t>Безвозмездные поступления от негосударственных организаций в бюджеты сельских поселений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</si>
  <si>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</si>
  <si>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</si>
  <si>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</si>
  <si>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</si>
  <si>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</si>
  <si>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</si>
  <si>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</si>
  <si>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</si>
  <si>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</si>
  <si>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</si>
  <si>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</si>
  <si>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</si>
  <si>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</si>
  <si>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</si>
  <si>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 xml:space="preserve">Единый сельскохозяйственный налог </t>
  </si>
  <si>
    <t>к решению Совета депутатов</t>
  </si>
  <si>
    <t>(руб.)</t>
  </si>
  <si>
    <t>Старосокулакского сельсовета</t>
  </si>
  <si>
    <t>,</t>
  </si>
  <si>
    <t xml:space="preserve">                                Ведомственная структура расходов местного бюджета </t>
  </si>
  <si>
    <t>на 2018 год и плановый период 2019-2020</t>
  </si>
  <si>
    <t/>
  </si>
  <si>
    <t>Наименование</t>
  </si>
  <si>
    <t>КВСР</t>
  </si>
  <si>
    <t>КФСР</t>
  </si>
  <si>
    <t>Раздел</t>
  </si>
  <si>
    <t>Подраздел</t>
  </si>
  <si>
    <t>КЦСР</t>
  </si>
  <si>
    <t>КВР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</si>
  <si>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</si>
  <si>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</si>
  <si>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</si>
  <si>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</si>
  <si>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</si>
  <si>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</si>
  <si>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</si>
  <si>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Глава муниципального образования</t>
  </si>
  <si>
    <t>Расходы на выплаты персоналу государственных (муниципальных) органов</t>
  </si>
  <si>
    <t>Расходы на выплаты по обязательному социальному страхованию</t>
  </si>
  <si>
    <t>Аппарат администрации муниципального образования</t>
  </si>
  <si>
    <t>120</t>
  </si>
  <si>
    <t xml:space="preserve">Взносы по обязательному социальному страхованию госуд (муницип) органов </t>
  </si>
  <si>
    <t>Иные закупки товаров, работ и услуг для государственных (муниципальных) нужд</t>
  </si>
  <si>
    <t>240</t>
  </si>
  <si>
    <t>Осуществления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</si>
  <si>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</si>
  <si>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</si>
  <si>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</si>
  <si>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</si>
  <si>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</si>
  <si>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</si>
  <si>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</si>
  <si>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РАСХОДОВ</t>
  </si>
  <si>
    <t>____________________</t>
  </si>
  <si>
    <t>к решению совета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</si>
  <si>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</si>
  <si>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</si>
  <si>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</si>
  <si>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Меры поддержки добровольных народных дружин</t>
  </si>
  <si>
    <t>Содержание и ремонт, капитальный ремонт автомобильных дорог общего пользования и искусственных сооружений на них</t>
  </si>
  <si>
    <t>ИТОГО ПО РАЗДЕЛАМ РАСХОДОВ</t>
  </si>
  <si>
    <t xml:space="preserve">депутатов Старосокулакского сельсовета 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</si>
  <si>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</si>
  <si>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Старосокулакский сельсовет"</t>
  </si>
  <si>
    <t xml:space="preserve"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 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</si>
  <si>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</t>
  </si>
  <si>
    <t>Подпрограмма «Развитие дорожного хозяйства на территории муниципального образования Старосокулакский сельсовет»</t>
  </si>
  <si>
    <t>Подпрограмма «Развитие культуры на территории муниципального образования Старосокулакский сельсовет»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</si>
  <si>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2018-2021г"</t>
  </si>
  <si>
    <t>Подпрограмма "Развитие дорожного хозяйства на территории муниципального образования Старосокулакский сельсовет"</t>
  </si>
  <si>
    <t>Подпрограмма "Развитие культуры на территории муниципального образования Старосокулакский сельсовет"</t>
  </si>
  <si>
    <t>Администрация Старосокулакского сельсовета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</si>
  <si>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</si>
  <si>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</si>
  <si>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</si>
  <si>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</si>
  <si>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</si>
  <si>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</si>
  <si>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</si>
  <si>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</si>
  <si>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</si>
  <si>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</si>
  <si>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</si>
  <si>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</si>
  <si>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</si>
  <si>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</si>
  <si>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</si>
  <si>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</si>
  <si>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</si>
  <si>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</si>
  <si>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</si>
  <si>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</si>
  <si>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</si>
  <si>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</si>
  <si>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</si>
  <si>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</si>
  <si>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</si>
  <si>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депутатов Старосокулакского  сельсовета </t>
  </si>
  <si>
    <t>2019 год</t>
  </si>
  <si>
    <t>2020 год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</si>
  <si>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</si>
  <si>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</si>
  <si>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</si>
  <si>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</si>
  <si>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</si>
  <si>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</si>
  <si>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Администрация   Старосокулакского  сельсовета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</si>
  <si>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</si>
  <si>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</si>
  <si>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</si>
  <si>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</si>
  <si>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</si>
  <si>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</si>
  <si>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</si>
  <si>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</si>
  <si>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</si>
  <si>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</si>
  <si>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</si>
  <si>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</si>
  <si>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</si>
  <si>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</si>
  <si>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</si>
  <si>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</si>
  <si>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</si>
  <si>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</si>
  <si>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</si>
  <si>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</si>
  <si>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</si>
  <si>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</si>
  <si>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</si>
  <si>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</si>
  <si>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</si>
  <si>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</si>
  <si>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</si>
  <si>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</si>
  <si>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</si>
  <si>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</si>
  <si>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</si>
  <si>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</si>
  <si>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</si>
  <si>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депутатов Старосокулакского</t>
  </si>
  <si>
    <t>Администрация  Старосокулакского сельсовета</t>
  </si>
  <si>
    <t>1 11 05013 10 0000 136</t>
  </si>
  <si>
    <t>1 11 05025 10 0000 136</t>
  </si>
  <si>
    <t>1 11 05035 10 0000 136</t>
  </si>
  <si>
    <t>1 11 09045 10 0000 136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</si>
  <si>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</si>
  <si>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</si>
  <si>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</si>
  <si>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</si>
  <si>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</si>
  <si>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</si>
  <si>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</si>
  <si>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</si>
  <si>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</si>
  <si>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</si>
  <si>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</si>
  <si>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</si>
  <si>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</si>
  <si>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</si>
  <si>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</si>
  <si>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</si>
  <si>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</si>
  <si>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</si>
  <si>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</si>
  <si>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</si>
  <si>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</si>
  <si>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</si>
  <si>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</si>
  <si>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</si>
  <si>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</si>
  <si>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</si>
  <si>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</si>
  <si>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</si>
  <si>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</si>
  <si>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</si>
  <si>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</si>
  <si>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РЗПР</t>
  </si>
  <si>
    <t xml:space="preserve">Наименование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</si>
  <si>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</si>
  <si>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</si>
  <si>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</si>
  <si>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</si>
  <si>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</si>
  <si>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</si>
  <si>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</si>
  <si>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</si>
  <si>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0203</t>
  </si>
  <si>
    <t>0300</t>
  </si>
  <si>
    <t>Национальная безопасность и провоохранительная деятельность</t>
  </si>
  <si>
    <t>0400</t>
  </si>
  <si>
    <t>Национальная экономика</t>
  </si>
  <si>
    <t>0409</t>
  </si>
  <si>
    <t>0800</t>
  </si>
  <si>
    <t>0801</t>
  </si>
  <si>
    <t>Итого расходов</t>
  </si>
  <si>
    <t>0314</t>
  </si>
  <si>
    <t xml:space="preserve">Культура, кинематография </t>
  </si>
  <si>
    <t xml:space="preserve"> от 21.12.2017 г. № 48</t>
  </si>
  <si>
    <t>сельсовета от 21.12.2017 г. № 48</t>
  </si>
  <si>
    <t xml:space="preserve">   сельсовета от 21.12.2017 г. № 48</t>
  </si>
  <si>
    <t xml:space="preserve">  Приложение 4   </t>
  </si>
  <si>
    <t>0106</t>
  </si>
  <si>
    <t>Обеспечение деятельности финансовых, налоговых и таможенных органов(финаносового-бюджетного) надзора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</si>
  <si>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</si>
  <si>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Александровский сельсовет"</t>
  </si>
  <si>
    <t>Осуществление части переданных в район полномочий по внешнему финансовому муниципальному контролю</t>
  </si>
  <si>
    <t>Ведомственная структура расходов местного бюджета на 2019 год</t>
  </si>
  <si>
    <t xml:space="preserve">               и на плановый период 2020 и 2021 годов</t>
  </si>
  <si>
    <t>2021 год</t>
  </si>
  <si>
    <t>на 2019 год и плановый период 2020 и 2021 годов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</si>
  <si>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</si>
  <si>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Рапределение бюджетных ассигнований местного бюджета   на 2019 год</t>
  </si>
  <si>
    <t xml:space="preserve"> и на плановый период 2020 и 2021 годов по разделам и подразделам расходов классификации расходов  бюджетов</t>
  </si>
  <si>
    <t>Иные межбюджетные трансферты(внешний контроль)</t>
  </si>
  <si>
    <t>Распределение бюджетных ассигнований из местного бюджета на 2019 год и на плановый период 2020 и 2021 годов по разделам и подразделам, целевым статьям и видам расходов классификации расходов бюджета</t>
  </si>
  <si>
    <t>Поступление доходов в бюджет Старосокулакского сельсовета по кодам видов доходов, подвидов доходов на 2019 год и на плановый период 2020, 2021 годов</t>
  </si>
  <si>
    <t>от                    2018 года №</t>
  </si>
  <si>
    <t xml:space="preserve">от                 2018 года № </t>
  </si>
  <si>
    <t xml:space="preserve">от                       2018 года № </t>
  </si>
  <si>
    <t xml:space="preserve"> от                              2018  г. № </t>
  </si>
  <si>
    <t>на 2019 год</t>
  </si>
  <si>
    <t xml:space="preserve">сельсовета от                       2018 г. № </t>
  </si>
  <si>
    <t xml:space="preserve">   сельсовета от                               2018 г. №</t>
  </si>
  <si>
    <t xml:space="preserve">от                             2018 года № </t>
  </si>
  <si>
    <t>Приложение 7</t>
  </si>
  <si>
    <t>Приложение 8  к решению совета депутатов                                                                      Старосокулакского сельсовета                                                                                от                         2018 г. №</t>
  </si>
  <si>
    <t>Приложение 6</t>
  </si>
  <si>
    <t>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</si>
</sst>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4" formatCode="&quot;&quot;###,##0.00"/>
    <numFmt numFmtId="175" formatCode="000"/>
    <numFmt numFmtId="176" formatCode="\1"/>
    <numFmt numFmtId="177" formatCode="00"/>
    <numFmt numFmtId="178" formatCode="0000000000"/>
    <numFmt numFmtId="179" formatCode="00\.00\.00"/>
    <numFmt numFmtId="180" formatCode="0000"/>
    <numFmt numFmtId="185" formatCode="#,##0.0"/>
  </numFmts>
  <fonts count="38" x14ac:knownFonts="1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"/>
      <family val="2"/>
      <charset val="204"/>
    </font>
    <font>
      <sz val="8"/>
      <color indexed="8"/>
      <name val="Arial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/>
  </cellStyleXfs>
  <cellXfs count="56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74" fontId="1" fillId="0" borderId="3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wrapText="1"/>
    </xf>
    <xf numFmtId="174" fontId="1" fillId="0" borderId="12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1" applyFont="1" applyAlignment="1">
      <alignment horizontal="justify" vertical="justify"/>
    </xf>
    <xf numFmtId="0" fontId="6" fillId="0" borderId="0" xfId="1" applyFont="1" applyAlignment="1">
      <alignment horizontal="justify" vertical="justify"/>
    </xf>
    <xf numFmtId="0" fontId="9" fillId="0" borderId="0" xfId="1" applyFont="1" applyAlignment="1"/>
    <xf numFmtId="0" fontId="9" fillId="0" borderId="0" xfId="1" applyFont="1" applyAlignment="1">
      <alignment horizontal="right"/>
    </xf>
    <xf numFmtId="0" fontId="7" fillId="0" borderId="0" xfId="1"/>
    <xf numFmtId="0" fontId="6" fillId="0" borderId="0" xfId="1" applyFont="1"/>
    <xf numFmtId="0" fontId="10" fillId="0" borderId="0" xfId="0" applyFont="1" applyAlignment="1">
      <alignment wrapText="1"/>
    </xf>
    <xf numFmtId="0" fontId="10" fillId="0" borderId="0" xfId="0" quotePrefix="1" applyFont="1" applyAlignment="1">
      <alignment wrapText="1"/>
    </xf>
    <xf numFmtId="0" fontId="10" fillId="0" borderId="0" xfId="0" quotePrefix="1" applyFont="1" applyAlignment="1"/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8" fillId="0" borderId="0" xfId="1" applyFont="1" applyAlignment="1" applyProtection="1">
      <alignment horizontal="justify" vertical="justify"/>
      <protection hidden="1"/>
    </xf>
    <xf numFmtId="0" fontId="11" fillId="0" borderId="0" xfId="0" applyFont="1" applyAlignment="1"/>
    <xf numFmtId="0" fontId="10" fillId="0" borderId="0" xfId="0" applyFont="1" applyAlignment="1"/>
    <xf numFmtId="0" fontId="9" fillId="0" borderId="0" xfId="1" applyFont="1" applyAlignment="1" applyProtection="1">
      <protection hidden="1"/>
    </xf>
    <xf numFmtId="0" fontId="7" fillId="0" borderId="0" xfId="1" applyProtection="1">
      <protection hidden="1"/>
    </xf>
    <xf numFmtId="0" fontId="12" fillId="0" borderId="0" xfId="1" applyNumberFormat="1" applyFont="1" applyFill="1" applyAlignment="1" applyProtection="1">
      <alignment horizontal="justify" vertical="justify"/>
      <protection hidden="1"/>
    </xf>
    <xf numFmtId="0" fontId="13" fillId="0" borderId="0" xfId="1" applyNumberFormat="1" applyFont="1" applyFill="1" applyAlignment="1" applyProtection="1">
      <protection hidden="1"/>
    </xf>
    <xf numFmtId="0" fontId="13" fillId="0" borderId="16" xfId="1" applyNumberFormat="1" applyFont="1" applyFill="1" applyBorder="1" applyAlignment="1" applyProtection="1">
      <alignment horizontal="center"/>
      <protection hidden="1"/>
    </xf>
    <xf numFmtId="0" fontId="13" fillId="0" borderId="0" xfId="1" applyNumberFormat="1" applyFont="1" applyFill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right" vertical="top"/>
      <protection hidden="1"/>
    </xf>
    <xf numFmtId="0" fontId="11" fillId="0" borderId="0" xfId="1" applyNumberFormat="1" applyFont="1" applyFill="1" applyAlignment="1" applyProtection="1">
      <alignment horizontal="center" vertical="top"/>
      <protection hidden="1"/>
    </xf>
    <xf numFmtId="4" fontId="11" fillId="0" borderId="0" xfId="1" applyNumberFormat="1" applyFont="1" applyFill="1" applyAlignment="1" applyProtection="1">
      <alignment horizontal="center" vertical="top"/>
      <protection hidden="1"/>
    </xf>
    <xf numFmtId="0" fontId="9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17" xfId="1" applyNumberFormat="1" applyFont="1" applyFill="1" applyBorder="1" applyAlignment="1" applyProtection="1">
      <alignment horizontal="center" vertical="top" wrapText="1"/>
      <protection hidden="1"/>
    </xf>
    <xf numFmtId="0" fontId="11" fillId="0" borderId="18" xfId="1" applyNumberFormat="1" applyFont="1" applyFill="1" applyBorder="1" applyAlignment="1" applyProtection="1">
      <alignment horizontal="center" vertical="top" wrapText="1"/>
      <protection hidden="1"/>
    </xf>
    <xf numFmtId="0" fontId="11" fillId="0" borderId="19" xfId="1" applyNumberFormat="1" applyFont="1" applyFill="1" applyBorder="1" applyAlignment="1" applyProtection="1">
      <alignment horizontal="center" vertical="top" wrapText="1"/>
      <protection hidden="1"/>
    </xf>
    <xf numFmtId="0" fontId="11" fillId="0" borderId="20" xfId="1" applyNumberFormat="1" applyFont="1" applyFill="1" applyBorder="1" applyAlignment="1" applyProtection="1">
      <alignment horizontal="right" vertical="top" wrapText="1"/>
      <protection hidden="1"/>
    </xf>
    <xf numFmtId="0" fontId="11" fillId="0" borderId="21" xfId="1" applyNumberFormat="1" applyFont="1" applyFill="1" applyBorder="1" applyAlignment="1" applyProtection="1">
      <alignment horizontal="right" vertical="top" wrapText="1"/>
      <protection hidden="1"/>
    </xf>
    <xf numFmtId="0" fontId="11" fillId="0" borderId="21" xfId="1" applyNumberFormat="1" applyFont="1" applyFill="1" applyBorder="1" applyAlignment="1" applyProtection="1">
      <alignment horizontal="center" vertical="top" wrapText="1"/>
      <protection hidden="1"/>
    </xf>
    <xf numFmtId="0" fontId="11" fillId="0" borderId="22" xfId="1" applyNumberFormat="1" applyFont="1" applyFill="1" applyBorder="1" applyAlignment="1" applyProtection="1">
      <alignment horizontal="center" wrapText="1"/>
      <protection hidden="1"/>
    </xf>
    <xf numFmtId="0" fontId="11" fillId="0" borderId="23" xfId="1" applyNumberFormat="1" applyFont="1" applyFill="1" applyBorder="1" applyAlignment="1" applyProtection="1">
      <alignment horizontal="center" vertical="top" wrapText="1"/>
      <protection hidden="1"/>
    </xf>
    <xf numFmtId="0" fontId="11" fillId="0" borderId="24" xfId="1" applyNumberFormat="1" applyFont="1" applyFill="1" applyBorder="1" applyAlignment="1" applyProtection="1">
      <alignment horizontal="center" vertical="top" wrapText="1"/>
      <protection hidden="1"/>
    </xf>
    <xf numFmtId="0" fontId="11" fillId="0" borderId="25" xfId="1" applyNumberFormat="1" applyFont="1" applyFill="1" applyBorder="1" applyAlignment="1" applyProtection="1">
      <alignment horizontal="center" vertical="top" wrapText="1"/>
      <protection hidden="1"/>
    </xf>
    <xf numFmtId="0" fontId="11" fillId="0" borderId="26" xfId="1" applyNumberFormat="1" applyFont="1" applyFill="1" applyBorder="1" applyAlignment="1" applyProtection="1">
      <alignment horizontal="center" vertical="top" wrapText="1"/>
      <protection hidden="1"/>
    </xf>
    <xf numFmtId="0" fontId="15" fillId="0" borderId="0" xfId="1" applyNumberFormat="1" applyFont="1" applyFill="1" applyAlignment="1" applyProtection="1">
      <protection hidden="1"/>
    </xf>
    <xf numFmtId="0" fontId="8" fillId="0" borderId="27" xfId="1" applyFont="1" applyBorder="1" applyAlignment="1" applyProtection="1">
      <alignment horizontal="justify" vertical="justify"/>
      <protection hidden="1"/>
    </xf>
    <xf numFmtId="175" fontId="11" fillId="0" borderId="28" xfId="1" applyNumberFormat="1" applyFont="1" applyFill="1" applyBorder="1" applyAlignment="1" applyProtection="1">
      <alignment wrapText="1"/>
      <protection hidden="1"/>
    </xf>
    <xf numFmtId="176" fontId="9" fillId="0" borderId="29" xfId="1" applyNumberFormat="1" applyFont="1" applyFill="1" applyBorder="1" applyAlignment="1" applyProtection="1">
      <alignment wrapText="1"/>
      <protection hidden="1"/>
    </xf>
    <xf numFmtId="177" fontId="11" fillId="0" borderId="30" xfId="1" applyNumberFormat="1" applyFont="1" applyFill="1" applyBorder="1" applyAlignment="1" applyProtection="1">
      <alignment wrapText="1"/>
      <protection hidden="1"/>
    </xf>
    <xf numFmtId="178" fontId="11" fillId="0" borderId="30" xfId="1" applyNumberFormat="1" applyFont="1" applyFill="1" applyBorder="1" applyAlignment="1" applyProtection="1">
      <alignment horizontal="right" wrapText="1"/>
      <protection hidden="1"/>
    </xf>
    <xf numFmtId="175" fontId="11" fillId="0" borderId="28" xfId="1" applyNumberFormat="1" applyFont="1" applyFill="1" applyBorder="1" applyAlignment="1" applyProtection="1">
      <alignment horizontal="right" wrapText="1"/>
      <protection hidden="1"/>
    </xf>
    <xf numFmtId="175" fontId="9" fillId="0" borderId="31" xfId="1" applyNumberFormat="1" applyFont="1" applyFill="1" applyBorder="1" applyAlignment="1" applyProtection="1">
      <alignment wrapText="1"/>
      <protection hidden="1"/>
    </xf>
    <xf numFmtId="179" fontId="9" fillId="0" borderId="30" xfId="1" applyNumberFormat="1" applyFont="1" applyFill="1" applyBorder="1" applyAlignment="1" applyProtection="1">
      <alignment wrapText="1"/>
      <protection hidden="1"/>
    </xf>
    <xf numFmtId="3" fontId="9" fillId="0" borderId="31" xfId="1" applyNumberFormat="1" applyFont="1" applyFill="1" applyBorder="1" applyAlignment="1" applyProtection="1">
      <protection hidden="1"/>
    </xf>
    <xf numFmtId="3" fontId="9" fillId="0" borderId="30" xfId="1" applyNumberFormat="1" applyFont="1" applyFill="1" applyBorder="1" applyAlignment="1" applyProtection="1">
      <protection hidden="1"/>
    </xf>
    <xf numFmtId="4" fontId="11" fillId="0" borderId="30" xfId="1" applyNumberFormat="1" applyFont="1" applyFill="1" applyBorder="1" applyAlignment="1" applyProtection="1">
      <protection hidden="1"/>
    </xf>
    <xf numFmtId="0" fontId="16" fillId="0" borderId="0" xfId="1" applyNumberFormat="1" applyFont="1" applyFill="1" applyBorder="1" applyAlignment="1" applyProtection="1">
      <protection hidden="1"/>
    </xf>
    <xf numFmtId="175" fontId="11" fillId="0" borderId="13" xfId="1" applyNumberFormat="1" applyFont="1" applyFill="1" applyBorder="1" applyAlignment="1" applyProtection="1">
      <alignment wrapText="1"/>
      <protection hidden="1"/>
    </xf>
    <xf numFmtId="176" fontId="9" fillId="0" borderId="24" xfId="1" applyNumberFormat="1" applyFont="1" applyFill="1" applyBorder="1" applyAlignment="1" applyProtection="1">
      <alignment wrapText="1"/>
      <protection hidden="1"/>
    </xf>
    <xf numFmtId="177" fontId="11" fillId="0" borderId="32" xfId="1" applyNumberFormat="1" applyFont="1" applyFill="1" applyBorder="1" applyAlignment="1" applyProtection="1">
      <alignment wrapText="1"/>
      <protection hidden="1"/>
    </xf>
    <xf numFmtId="178" fontId="11" fillId="0" borderId="32" xfId="1" applyNumberFormat="1" applyFont="1" applyFill="1" applyBorder="1" applyAlignment="1" applyProtection="1">
      <alignment horizontal="right" wrapText="1"/>
      <protection hidden="1"/>
    </xf>
    <xf numFmtId="175" fontId="11" fillId="0" borderId="13" xfId="1" applyNumberFormat="1" applyFont="1" applyFill="1" applyBorder="1" applyAlignment="1" applyProtection="1">
      <alignment horizontal="right" wrapText="1"/>
      <protection hidden="1"/>
    </xf>
    <xf numFmtId="175" fontId="9" fillId="0" borderId="33" xfId="1" applyNumberFormat="1" applyFont="1" applyFill="1" applyBorder="1" applyAlignment="1" applyProtection="1">
      <alignment wrapText="1"/>
      <protection hidden="1"/>
    </xf>
    <xf numFmtId="179" fontId="9" fillId="0" borderId="32" xfId="1" applyNumberFormat="1" applyFont="1" applyFill="1" applyBorder="1" applyAlignment="1" applyProtection="1">
      <alignment wrapText="1"/>
      <protection hidden="1"/>
    </xf>
    <xf numFmtId="3" fontId="11" fillId="0" borderId="13" xfId="1" applyNumberFormat="1" applyFont="1" applyFill="1" applyBorder="1" applyAlignment="1" applyProtection="1">
      <protection hidden="1"/>
    </xf>
    <xf numFmtId="3" fontId="9" fillId="0" borderId="33" xfId="1" applyNumberFormat="1" applyFont="1" applyFill="1" applyBorder="1" applyAlignment="1" applyProtection="1">
      <protection hidden="1"/>
    </xf>
    <xf numFmtId="3" fontId="9" fillId="0" borderId="32" xfId="1" applyNumberFormat="1" applyFont="1" applyFill="1" applyBorder="1" applyAlignment="1" applyProtection="1">
      <protection hidden="1"/>
    </xf>
    <xf numFmtId="4" fontId="11" fillId="0" borderId="32" xfId="1" applyNumberFormat="1" applyFont="1" applyFill="1" applyBorder="1" applyAlignment="1" applyProtection="1">
      <protection hidden="1"/>
    </xf>
    <xf numFmtId="175" fontId="14" fillId="0" borderId="14" xfId="1" applyNumberFormat="1" applyFont="1" applyFill="1" applyBorder="1" applyAlignment="1" applyProtection="1">
      <alignment horizontal="left" vertical="justify" wrapText="1"/>
      <protection hidden="1"/>
    </xf>
    <xf numFmtId="180" fontId="14" fillId="0" borderId="32" xfId="1" applyNumberFormat="1" applyFont="1" applyFill="1" applyBorder="1" applyAlignment="1" applyProtection="1">
      <alignment horizontal="left" vertical="justify" wrapText="1"/>
      <protection hidden="1"/>
    </xf>
    <xf numFmtId="180" fontId="14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18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8" fillId="0" borderId="32" xfId="1" applyNumberFormat="1" applyFont="1" applyFill="1" applyBorder="1" applyAlignment="1" applyProtection="1">
      <alignment horizontal="left" vertical="justify" wrapText="1"/>
      <protection hidden="1"/>
    </xf>
    <xf numFmtId="175" fontId="9" fillId="0" borderId="13" xfId="1" applyNumberFormat="1" applyFont="1" applyFill="1" applyBorder="1" applyAlignment="1" applyProtection="1">
      <alignment wrapText="1"/>
      <protection hidden="1"/>
    </xf>
    <xf numFmtId="177" fontId="9" fillId="0" borderId="32" xfId="1" applyNumberFormat="1" applyFont="1" applyFill="1" applyBorder="1" applyAlignment="1" applyProtection="1">
      <alignment wrapText="1"/>
      <protection hidden="1"/>
    </xf>
    <xf numFmtId="178" fontId="9" fillId="0" borderId="32" xfId="1" applyNumberFormat="1" applyFont="1" applyFill="1" applyBorder="1" applyAlignment="1" applyProtection="1">
      <alignment horizontal="right" wrapText="1"/>
      <protection hidden="1"/>
    </xf>
    <xf numFmtId="175" fontId="9" fillId="0" borderId="13" xfId="1" applyNumberFormat="1" applyFont="1" applyFill="1" applyBorder="1" applyAlignment="1" applyProtection="1">
      <alignment horizontal="right" wrapText="1"/>
      <protection hidden="1"/>
    </xf>
    <xf numFmtId="3" fontId="9" fillId="0" borderId="13" xfId="1" applyNumberFormat="1" applyFont="1" applyFill="1" applyBorder="1" applyAlignment="1" applyProtection="1">
      <protection hidden="1"/>
    </xf>
    <xf numFmtId="4" fontId="9" fillId="0" borderId="32" xfId="1" applyNumberFormat="1" applyFont="1" applyFill="1" applyBorder="1" applyAlignment="1" applyProtection="1">
      <protection hidden="1"/>
    </xf>
    <xf numFmtId="0" fontId="14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27" xfId="1" applyFont="1" applyBorder="1" applyAlignment="1" applyProtection="1">
      <alignment horizontal="justify" vertical="justify"/>
      <protection hidden="1"/>
    </xf>
    <xf numFmtId="176" fontId="11" fillId="0" borderId="24" xfId="1" applyNumberFormat="1" applyFont="1" applyFill="1" applyBorder="1" applyAlignment="1" applyProtection="1">
      <alignment wrapText="1"/>
      <protection hidden="1"/>
    </xf>
    <xf numFmtId="175" fontId="11" fillId="0" borderId="33" xfId="1" applyNumberFormat="1" applyFont="1" applyFill="1" applyBorder="1" applyAlignment="1" applyProtection="1">
      <alignment wrapText="1"/>
      <protection hidden="1"/>
    </xf>
    <xf numFmtId="179" fontId="11" fillId="0" borderId="32" xfId="1" applyNumberFormat="1" applyFont="1" applyFill="1" applyBorder="1" applyAlignment="1" applyProtection="1">
      <alignment wrapText="1"/>
      <protection hidden="1"/>
    </xf>
    <xf numFmtId="3" fontId="11" fillId="0" borderId="33" xfId="1" applyNumberFormat="1" applyFont="1" applyFill="1" applyBorder="1" applyAlignment="1" applyProtection="1">
      <protection hidden="1"/>
    </xf>
    <xf numFmtId="3" fontId="11" fillId="0" borderId="32" xfId="1" applyNumberFormat="1" applyFont="1" applyFill="1" applyBorder="1" applyAlignment="1" applyProtection="1">
      <protection hidden="1"/>
    </xf>
    <xf numFmtId="0" fontId="20" fillId="0" borderId="0" xfId="1" applyNumberFormat="1" applyFont="1" applyFill="1" applyBorder="1" applyAlignment="1" applyProtection="1">
      <protection hidden="1"/>
    </xf>
    <xf numFmtId="0" fontId="13" fillId="0" borderId="0" xfId="1" applyFont="1"/>
    <xf numFmtId="175" fontId="19" fillId="0" borderId="14" xfId="1" applyNumberFormat="1" applyFont="1" applyFill="1" applyBorder="1" applyAlignment="1" applyProtection="1">
      <alignment horizontal="left" vertical="justify" wrapText="1"/>
      <protection hidden="1"/>
    </xf>
    <xf numFmtId="180" fontId="19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0" xfId="1" applyNumberFormat="1" applyFont="1" applyFill="1" applyBorder="1" applyAlignment="1" applyProtection="1">
      <protection hidden="1"/>
    </xf>
    <xf numFmtId="175" fontId="11" fillId="0" borderId="14" xfId="1" applyNumberFormat="1" applyFont="1" applyFill="1" applyBorder="1" applyAlignment="1" applyProtection="1">
      <alignment horizontal="left" vertical="justify" wrapText="1"/>
      <protection hidden="1"/>
    </xf>
    <xf numFmtId="180" fontId="11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13" xfId="1" applyNumberFormat="1" applyFont="1" applyFill="1" applyBorder="1" applyAlignment="1" applyProtection="1">
      <alignment horizontal="left" vertical="justify" wrapText="1"/>
      <protection hidden="1"/>
    </xf>
    <xf numFmtId="180" fontId="11" fillId="0" borderId="33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33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33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4" xfId="1" applyNumberFormat="1" applyFont="1" applyFill="1" applyBorder="1" applyAlignment="1" applyProtection="1">
      <alignment horizontal="left" vertical="justify" wrapText="1"/>
      <protection hidden="1"/>
    </xf>
    <xf numFmtId="180" fontId="11" fillId="0" borderId="32" xfId="1" applyNumberFormat="1" applyFont="1" applyFill="1" applyBorder="1" applyAlignment="1" applyProtection="1">
      <alignment horizontal="left" vertical="justify" wrapText="1"/>
      <protection hidden="1"/>
    </xf>
    <xf numFmtId="175" fontId="21" fillId="0" borderId="14" xfId="1" applyNumberFormat="1" applyFont="1" applyFill="1" applyBorder="1" applyAlignment="1" applyProtection="1">
      <alignment horizontal="left" vertical="justify" wrapText="1"/>
      <protection hidden="1"/>
    </xf>
    <xf numFmtId="175" fontId="21" fillId="0" borderId="24" xfId="1" applyNumberFormat="1" applyFont="1" applyFill="1" applyBorder="1" applyAlignment="1" applyProtection="1">
      <alignment horizontal="left" vertical="justify" wrapText="1"/>
      <protection hidden="1"/>
    </xf>
    <xf numFmtId="175" fontId="21" fillId="0" borderId="33" xfId="1" applyNumberFormat="1" applyFont="1" applyFill="1" applyBorder="1" applyAlignment="1" applyProtection="1">
      <alignment horizontal="left" vertical="justify" wrapText="1"/>
      <protection hidden="1"/>
    </xf>
    <xf numFmtId="175" fontId="11" fillId="0" borderId="24" xfId="1" applyNumberFormat="1" applyFont="1" applyFill="1" applyBorder="1" applyAlignment="1" applyProtection="1">
      <alignment horizontal="left" vertical="justify" wrapText="1"/>
      <protection hidden="1"/>
    </xf>
    <xf numFmtId="175" fontId="14" fillId="0" borderId="34" xfId="1" applyNumberFormat="1" applyFont="1" applyFill="1" applyBorder="1" applyAlignment="1" applyProtection="1">
      <alignment horizontal="left" vertical="justify" wrapText="1"/>
      <protection hidden="1"/>
    </xf>
    <xf numFmtId="180" fontId="14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35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6" xfId="1" applyNumberFormat="1" applyFont="1" applyFill="1" applyBorder="1" applyAlignment="1" applyProtection="1">
      <alignment horizontal="justify" vertical="justify"/>
      <protection hidden="1"/>
    </xf>
    <xf numFmtId="0" fontId="14" fillId="0" borderId="16" xfId="1" applyNumberFormat="1" applyFont="1" applyFill="1" applyBorder="1" applyAlignment="1" applyProtection="1">
      <alignment horizontal="justify" vertical="justify"/>
      <protection hidden="1"/>
    </xf>
    <xf numFmtId="0" fontId="17" fillId="0" borderId="16" xfId="1" applyNumberFormat="1" applyFont="1" applyFill="1" applyBorder="1" applyAlignment="1" applyProtection="1">
      <alignment horizontal="justify" vertical="justify"/>
      <protection hidden="1"/>
    </xf>
    <xf numFmtId="0" fontId="9" fillId="0" borderId="16" xfId="1" applyNumberFormat="1" applyFont="1" applyFill="1" applyBorder="1" applyAlignment="1" applyProtection="1">
      <alignment wrapText="1"/>
      <protection hidden="1"/>
    </xf>
    <xf numFmtId="0" fontId="9" fillId="0" borderId="16" xfId="1" applyNumberFormat="1" applyFont="1" applyFill="1" applyBorder="1" applyAlignment="1" applyProtection="1">
      <protection hidden="1"/>
    </xf>
    <xf numFmtId="0" fontId="11" fillId="0" borderId="16" xfId="1" applyNumberFormat="1" applyFont="1" applyFill="1" applyBorder="1" applyAlignment="1" applyProtection="1">
      <alignment horizontal="right" wrapText="1"/>
      <protection hidden="1"/>
    </xf>
    <xf numFmtId="0" fontId="11" fillId="0" borderId="16" xfId="1" applyNumberFormat="1" applyFont="1" applyFill="1" applyBorder="1" applyAlignment="1" applyProtection="1">
      <protection hidden="1"/>
    </xf>
    <xf numFmtId="3" fontId="11" fillId="0" borderId="16" xfId="1" applyNumberFormat="1" applyFont="1" applyFill="1" applyBorder="1" applyAlignment="1" applyProtection="1">
      <alignment wrapText="1"/>
      <protection hidden="1"/>
    </xf>
    <xf numFmtId="3" fontId="11" fillId="0" borderId="16" xfId="1" applyNumberFormat="1" applyFont="1" applyFill="1" applyBorder="1" applyAlignment="1" applyProtection="1">
      <protection hidden="1"/>
    </xf>
    <xf numFmtId="3" fontId="11" fillId="0" borderId="37" xfId="1" applyNumberFormat="1" applyFont="1" applyFill="1" applyBorder="1" applyAlignment="1" applyProtection="1">
      <protection hidden="1"/>
    </xf>
    <xf numFmtId="4" fontId="11" fillId="0" borderId="14" xfId="1" applyNumberFormat="1" applyFont="1" applyFill="1" applyBorder="1" applyAlignment="1" applyProtection="1">
      <protection hidden="1"/>
    </xf>
    <xf numFmtId="4" fontId="11" fillId="0" borderId="38" xfId="1" applyNumberFormat="1" applyFont="1" applyFill="1" applyBorder="1" applyAlignment="1" applyProtection="1">
      <protection hidden="1"/>
    </xf>
    <xf numFmtId="0" fontId="16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3" fontId="11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9" fillId="0" borderId="0" xfId="1" applyFont="1" applyAlignment="1" applyProtection="1">
      <alignment horizontal="justify" vertical="justify"/>
      <protection hidden="1"/>
    </xf>
    <xf numFmtId="0" fontId="9" fillId="0" borderId="0" xfId="1" applyFont="1" applyProtection="1">
      <protection hidden="1"/>
    </xf>
    <xf numFmtId="0" fontId="9" fillId="0" borderId="0" xfId="1" applyFont="1" applyAlignment="1" applyProtection="1">
      <alignment horizontal="right"/>
      <protection hidden="1"/>
    </xf>
    <xf numFmtId="0" fontId="9" fillId="0" borderId="0" xfId="1" applyFont="1"/>
    <xf numFmtId="0" fontId="22" fillId="0" borderId="0" xfId="1" applyFont="1" applyAlignment="1" applyProtection="1">
      <alignment horizontal="justify" vertical="justify"/>
      <protection hidden="1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39" xfId="0" applyFont="1" applyBorder="1" applyAlignment="1">
      <alignment horizontal="right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right" vertical="center" wrapText="1"/>
    </xf>
    <xf numFmtId="177" fontId="32" fillId="0" borderId="37" xfId="0" applyNumberFormat="1" applyFont="1" applyBorder="1" applyAlignment="1">
      <alignment horizontal="right" vertical="center" wrapText="1"/>
    </xf>
    <xf numFmtId="0" fontId="31" fillId="0" borderId="42" xfId="0" applyFont="1" applyBorder="1" applyAlignment="1">
      <alignment horizontal="right" vertical="center" wrapText="1"/>
    </xf>
    <xf numFmtId="0" fontId="31" fillId="0" borderId="43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32" fillId="0" borderId="44" xfId="0" applyFont="1" applyBorder="1" applyAlignment="1">
      <alignment vertical="center" wrapText="1"/>
    </xf>
    <xf numFmtId="177" fontId="32" fillId="0" borderId="44" xfId="0" applyNumberFormat="1" applyFont="1" applyBorder="1" applyAlignment="1">
      <alignment horizontal="right" vertical="center" wrapText="1"/>
    </xf>
    <xf numFmtId="177" fontId="33" fillId="0" borderId="37" xfId="0" applyNumberFormat="1" applyFont="1" applyBorder="1" applyAlignment="1">
      <alignment horizontal="right" vertical="center" wrapText="1"/>
    </xf>
    <xf numFmtId="177" fontId="34" fillId="0" borderId="37" xfId="0" applyNumberFormat="1" applyFont="1" applyBorder="1" applyAlignment="1">
      <alignment horizontal="right" vertical="center" wrapText="1"/>
    </xf>
    <xf numFmtId="0" fontId="34" fillId="0" borderId="37" xfId="0" applyFont="1" applyBorder="1" applyAlignment="1">
      <alignment horizontal="justify" vertical="center" wrapText="1"/>
    </xf>
    <xf numFmtId="177" fontId="31" fillId="0" borderId="37" xfId="0" applyNumberFormat="1" applyFont="1" applyBorder="1" applyAlignment="1">
      <alignment horizontal="right" vertical="center" wrapText="1"/>
    </xf>
    <xf numFmtId="0" fontId="32" fillId="0" borderId="37" xfId="0" applyFont="1" applyBorder="1" applyAlignment="1">
      <alignment horizontal="right" vertical="center" wrapText="1"/>
    </xf>
    <xf numFmtId="0" fontId="31" fillId="0" borderId="25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2" fillId="0" borderId="25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1" fillId="0" borderId="27" xfId="0" applyFont="1" applyBorder="1" applyAlignment="1">
      <alignment horizontal="right" vertical="center" wrapText="1"/>
    </xf>
    <xf numFmtId="0" fontId="31" fillId="0" borderId="45" xfId="0" applyFont="1" applyBorder="1" applyAlignment="1">
      <alignment horizontal="right" vertical="center" wrapText="1"/>
    </xf>
    <xf numFmtId="0" fontId="31" fillId="0" borderId="46" xfId="0" applyFont="1" applyBorder="1" applyAlignment="1">
      <alignment horizontal="right" vertical="center" wrapText="1"/>
    </xf>
    <xf numFmtId="0" fontId="32" fillId="0" borderId="45" xfId="0" applyFont="1" applyBorder="1" applyAlignment="1">
      <alignment horizontal="right" vertical="center" wrapText="1"/>
    </xf>
    <xf numFmtId="0" fontId="32" fillId="0" borderId="46" xfId="0" applyFont="1" applyBorder="1" applyAlignment="1">
      <alignment horizontal="right" vertical="center" wrapText="1"/>
    </xf>
    <xf numFmtId="0" fontId="32" fillId="0" borderId="27" xfId="0" applyFont="1" applyBorder="1" applyAlignment="1">
      <alignment horizontal="right" vertical="center" wrapText="1"/>
    </xf>
    <xf numFmtId="0" fontId="32" fillId="0" borderId="45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1" fillId="0" borderId="41" xfId="0" applyFont="1" applyBorder="1" applyAlignment="1">
      <alignment horizontal="right" vertical="center" wrapText="1"/>
    </xf>
    <xf numFmtId="0" fontId="30" fillId="0" borderId="47" xfId="0" applyFont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4" fontId="32" fillId="0" borderId="48" xfId="0" applyNumberFormat="1" applyFont="1" applyBorder="1" applyAlignment="1">
      <alignment horizontal="right" vertical="center" wrapText="1"/>
    </xf>
    <xf numFmtId="4" fontId="32" fillId="0" borderId="44" xfId="0" applyNumberFormat="1" applyFont="1" applyBorder="1" applyAlignment="1">
      <alignment horizontal="right" vertical="center" wrapText="1"/>
    </xf>
    <xf numFmtId="4" fontId="31" fillId="0" borderId="48" xfId="0" applyNumberFormat="1" applyFont="1" applyBorder="1" applyAlignment="1">
      <alignment horizontal="right" vertical="center" wrapText="1"/>
    </xf>
    <xf numFmtId="4" fontId="32" fillId="0" borderId="49" xfId="0" applyNumberFormat="1" applyFont="1" applyBorder="1" applyAlignment="1">
      <alignment horizontal="right" vertical="center" wrapText="1"/>
    </xf>
    <xf numFmtId="0" fontId="31" fillId="0" borderId="50" xfId="0" applyFont="1" applyBorder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32" fillId="0" borderId="51" xfId="0" applyFont="1" applyBorder="1" applyAlignment="1">
      <alignment vertical="center" wrapText="1"/>
    </xf>
    <xf numFmtId="177" fontId="32" fillId="0" borderId="52" xfId="0" applyNumberFormat="1" applyFont="1" applyBorder="1" applyAlignment="1">
      <alignment horizontal="right" vertical="center" wrapText="1"/>
    </xf>
    <xf numFmtId="177" fontId="32" fillId="0" borderId="51" xfId="0" applyNumberFormat="1" applyFont="1" applyBorder="1" applyAlignment="1">
      <alignment horizontal="right" vertical="center" wrapText="1"/>
    </xf>
    <xf numFmtId="175" fontId="14" fillId="0" borderId="14" xfId="1" applyNumberFormat="1" applyFont="1" applyFill="1" applyBorder="1" applyAlignment="1" applyProtection="1">
      <alignment horizontal="justify" vertical="justify" wrapText="1"/>
      <protection hidden="1"/>
    </xf>
    <xf numFmtId="180" fontId="14" fillId="0" borderId="33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33" xfId="1" applyNumberFormat="1" applyFont="1" applyFill="1" applyBorder="1" applyAlignment="1" applyProtection="1">
      <alignment horizontal="justify" vertical="justify" wrapText="1"/>
      <protection hidden="1"/>
    </xf>
    <xf numFmtId="0" fontId="19" fillId="0" borderId="33" xfId="1" applyNumberFormat="1" applyFont="1" applyFill="1" applyBorder="1" applyAlignment="1" applyProtection="1">
      <alignment horizontal="justify" vertical="justify" wrapText="1"/>
      <protection hidden="1"/>
    </xf>
    <xf numFmtId="0" fontId="19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4" xfId="1" applyNumberFormat="1" applyFont="1" applyFill="1" applyBorder="1" applyAlignment="1" applyProtection="1">
      <alignment horizontal="justify" vertical="justify" wrapText="1"/>
      <protection hidden="1"/>
    </xf>
    <xf numFmtId="3" fontId="6" fillId="0" borderId="32" xfId="1" applyNumberFormat="1" applyFont="1" applyFill="1" applyBorder="1" applyAlignment="1" applyProtection="1">
      <protection hidden="1"/>
    </xf>
    <xf numFmtId="4" fontId="13" fillId="0" borderId="32" xfId="1" applyNumberFormat="1" applyFont="1" applyFill="1" applyBorder="1" applyAlignment="1" applyProtection="1">
      <protection hidden="1"/>
    </xf>
    <xf numFmtId="4" fontId="6" fillId="0" borderId="32" xfId="1" applyNumberFormat="1" applyFont="1" applyFill="1" applyBorder="1" applyAlignment="1" applyProtection="1">
      <protection hidden="1"/>
    </xf>
    <xf numFmtId="0" fontId="23" fillId="0" borderId="0" xfId="0" applyFont="1" applyAlignment="1"/>
    <xf numFmtId="0" fontId="23" fillId="0" borderId="0" xfId="0" quotePrefix="1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justify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justify" vertical="center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justify" vertical="top" wrapText="1"/>
    </xf>
    <xf numFmtId="3" fontId="23" fillId="0" borderId="0" xfId="0" applyNumberFormat="1" applyFont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3" fillId="0" borderId="0" xfId="0" applyFont="1" applyAlignment="1">
      <alignment horizontal="justify"/>
    </xf>
    <xf numFmtId="0" fontId="22" fillId="0" borderId="0" xfId="0" applyFont="1"/>
    <xf numFmtId="0" fontId="23" fillId="0" borderId="44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53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justify" vertical="top" wrapText="1"/>
    </xf>
    <xf numFmtId="0" fontId="24" fillId="0" borderId="0" xfId="0" applyFont="1" applyAlignment="1">
      <alignment horizontal="justify"/>
    </xf>
    <xf numFmtId="0" fontId="6" fillId="0" borderId="0" xfId="0" applyFont="1"/>
    <xf numFmtId="0" fontId="8" fillId="0" borderId="53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justify" vertical="top" wrapText="1"/>
    </xf>
    <xf numFmtId="0" fontId="8" fillId="0" borderId="0" xfId="0" applyFont="1"/>
    <xf numFmtId="0" fontId="25" fillId="0" borderId="0" xfId="0" applyFont="1" applyAlignment="1">
      <alignment horizontal="right"/>
    </xf>
    <xf numFmtId="0" fontId="12" fillId="0" borderId="52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 applyBorder="1" applyAlignment="1">
      <alignment horizontal="center" vertical="top" wrapText="1"/>
    </xf>
    <xf numFmtId="3" fontId="0" fillId="0" borderId="0" xfId="0" applyNumberFormat="1"/>
    <xf numFmtId="0" fontId="26" fillId="0" borderId="0" xfId="0" applyFont="1"/>
    <xf numFmtId="0" fontId="27" fillId="0" borderId="0" xfId="0" applyFont="1"/>
    <xf numFmtId="0" fontId="0" fillId="0" borderId="0" xfId="0" applyFont="1"/>
    <xf numFmtId="0" fontId="6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justify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justify" vertical="center" wrapText="1"/>
    </xf>
    <xf numFmtId="185" fontId="6" fillId="0" borderId="13" xfId="0" applyNumberFormat="1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justify" vertical="center" wrapText="1"/>
    </xf>
    <xf numFmtId="0" fontId="28" fillId="0" borderId="13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/>
    </xf>
    <xf numFmtId="49" fontId="13" fillId="0" borderId="13" xfId="0" applyNumberFormat="1" applyFont="1" applyFill="1" applyBorder="1"/>
    <xf numFmtId="0" fontId="8" fillId="0" borderId="0" xfId="0" applyFont="1" applyAlignment="1"/>
    <xf numFmtId="0" fontId="1" fillId="0" borderId="4" xfId="0" applyFont="1" applyFill="1" applyBorder="1" applyAlignment="1">
      <alignment wrapText="1"/>
    </xf>
    <xf numFmtId="0" fontId="32" fillId="0" borderId="25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175" fontId="32" fillId="0" borderId="45" xfId="0" applyNumberFormat="1" applyFont="1" applyBorder="1" applyAlignment="1">
      <alignment horizontal="right" vertical="center" wrapText="1"/>
    </xf>
    <xf numFmtId="175" fontId="32" fillId="0" borderId="46" xfId="0" applyNumberFormat="1" applyFont="1" applyBorder="1" applyAlignment="1">
      <alignment horizontal="right" vertical="center" wrapText="1"/>
    </xf>
    <xf numFmtId="0" fontId="31" fillId="0" borderId="55" xfId="0" applyFont="1" applyBorder="1" applyAlignment="1">
      <alignment horizontal="right" vertical="center" wrapText="1"/>
    </xf>
    <xf numFmtId="0" fontId="31" fillId="0" borderId="45" xfId="0" applyFont="1" applyBorder="1" applyAlignment="1">
      <alignment horizontal="right" vertical="center" wrapText="1"/>
    </xf>
    <xf numFmtId="0" fontId="31" fillId="0" borderId="46" xfId="0" applyFont="1" applyBorder="1" applyAlignment="1">
      <alignment horizontal="right" vertical="center" wrapText="1"/>
    </xf>
    <xf numFmtId="0" fontId="31" fillId="0" borderId="37" xfId="0" applyFont="1" applyBorder="1" applyAlignment="1">
      <alignment horizontal="right" vertical="center" wrapText="1"/>
    </xf>
    <xf numFmtId="0" fontId="32" fillId="0" borderId="45" xfId="0" applyFont="1" applyBorder="1" applyAlignment="1">
      <alignment horizontal="right" vertical="center" wrapText="1"/>
    </xf>
    <xf numFmtId="0" fontId="32" fillId="0" borderId="46" xfId="0" applyFont="1" applyBorder="1" applyAlignment="1">
      <alignment horizontal="right" vertical="center" wrapText="1"/>
    </xf>
    <xf numFmtId="0" fontId="32" fillId="0" borderId="45" xfId="0" applyFont="1" applyBorder="1" applyAlignment="1">
      <alignment vertical="center" wrapText="1"/>
    </xf>
    <xf numFmtId="0" fontId="25" fillId="0" borderId="37" xfId="0" applyFont="1" applyBorder="1" applyAlignment="1">
      <alignment horizontal="justify" vertical="top" wrapText="1"/>
    </xf>
    <xf numFmtId="0" fontId="9" fillId="0" borderId="0" xfId="0" applyFont="1"/>
    <xf numFmtId="0" fontId="23" fillId="0" borderId="0" xfId="0" applyFont="1"/>
    <xf numFmtId="0" fontId="24" fillId="0" borderId="4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3" fillId="0" borderId="37" xfId="0" applyFont="1" applyBorder="1" applyAlignment="1">
      <alignment vertical="top" wrapText="1"/>
    </xf>
    <xf numFmtId="0" fontId="24" fillId="0" borderId="37" xfId="0" applyFont="1" applyBorder="1" applyAlignment="1">
      <alignment horizontal="justify" vertical="top" wrapText="1"/>
    </xf>
    <xf numFmtId="0" fontId="23" fillId="0" borderId="37" xfId="0" applyFont="1" applyBorder="1" applyAlignment="1">
      <alignment horizontal="left" vertical="top" wrapText="1"/>
    </xf>
    <xf numFmtId="0" fontId="4" fillId="0" borderId="0" xfId="0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0" fontId="30" fillId="0" borderId="56" xfId="0" applyFont="1" applyBorder="1" applyAlignment="1">
      <alignment horizontal="right" vertical="center" wrapText="1"/>
    </xf>
    <xf numFmtId="4" fontId="32" fillId="0" borderId="57" xfId="0" applyNumberFormat="1" applyFont="1" applyBorder="1" applyAlignment="1">
      <alignment horizontal="right" vertical="center" wrapText="1"/>
    </xf>
    <xf numFmtId="177" fontId="31" fillId="0" borderId="52" xfId="0" applyNumberFormat="1" applyFont="1" applyBorder="1" applyAlignment="1">
      <alignment horizontal="right" vertical="center" wrapText="1"/>
    </xf>
    <xf numFmtId="4" fontId="31" fillId="0" borderId="57" xfId="0" applyNumberFormat="1" applyFont="1" applyBorder="1" applyAlignment="1">
      <alignment horizontal="right" vertical="center" wrapText="1"/>
    </xf>
    <xf numFmtId="0" fontId="32" fillId="0" borderId="19" xfId="0" applyFont="1" applyBorder="1" applyAlignment="1">
      <alignment vertical="center" wrapText="1"/>
    </xf>
    <xf numFmtId="0" fontId="32" fillId="0" borderId="58" xfId="0" applyFont="1" applyBorder="1" applyAlignment="1">
      <alignment vertical="center" wrapText="1"/>
    </xf>
    <xf numFmtId="175" fontId="15" fillId="0" borderId="14" xfId="1" applyNumberFormat="1" applyFont="1" applyFill="1" applyBorder="1" applyAlignment="1" applyProtection="1">
      <alignment horizontal="left" vertical="justify" wrapText="1"/>
      <protection hidden="1"/>
    </xf>
    <xf numFmtId="180" fontId="15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0" xfId="1" applyNumberFormat="1" applyFont="1" applyFill="1" applyBorder="1" applyAlignment="1" applyProtection="1">
      <protection hidden="1"/>
    </xf>
    <xf numFmtId="0" fontId="5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0" xfId="1" applyFont="1"/>
    <xf numFmtId="0" fontId="5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33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33" xfId="1" applyNumberFormat="1" applyFont="1" applyFill="1" applyBorder="1" applyAlignment="1" applyProtection="1">
      <alignment horizontal="left" vertical="justify" wrapText="1"/>
      <protection hidden="1"/>
    </xf>
    <xf numFmtId="4" fontId="23" fillId="0" borderId="13" xfId="0" applyNumberFormat="1" applyFont="1" applyBorder="1" applyAlignment="1">
      <alignment horizontal="right" wrapText="1"/>
    </xf>
    <xf numFmtId="4" fontId="23" fillId="0" borderId="13" xfId="0" applyNumberFormat="1" applyFont="1" applyBorder="1" applyAlignment="1">
      <alignment horizontal="right" vertical="top" wrapText="1"/>
    </xf>
    <xf numFmtId="4" fontId="13" fillId="0" borderId="13" xfId="0" applyNumberFormat="1" applyFont="1" applyBorder="1"/>
    <xf numFmtId="4" fontId="6" fillId="0" borderId="13" xfId="0" applyNumberFormat="1" applyFont="1" applyBorder="1"/>
    <xf numFmtId="4" fontId="4" fillId="0" borderId="13" xfId="0" applyNumberFormat="1" applyFont="1" applyBorder="1"/>
    <xf numFmtId="4" fontId="13" fillId="0" borderId="13" xfId="0" applyNumberFormat="1" applyFont="1" applyFill="1" applyBorder="1"/>
    <xf numFmtId="4" fontId="6" fillId="0" borderId="13" xfId="0" applyNumberFormat="1" applyFont="1" applyFill="1" applyBorder="1"/>
    <xf numFmtId="0" fontId="8" fillId="0" borderId="0" xfId="0" applyFont="1" applyAlignment="1">
      <alignment horizontal="left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wrapText="1"/>
    </xf>
    <xf numFmtId="4" fontId="11" fillId="0" borderId="13" xfId="1" applyNumberFormat="1" applyFont="1" applyFill="1" applyBorder="1" applyAlignment="1" applyProtection="1">
      <protection hidden="1"/>
    </xf>
    <xf numFmtId="4" fontId="9" fillId="0" borderId="1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alignment horizontal="center" vertical="top" wrapText="1"/>
      <protection hidden="1"/>
    </xf>
    <xf numFmtId="4" fontId="11" fillId="0" borderId="28" xfId="1" applyNumberFormat="1" applyFont="1" applyFill="1" applyBorder="1" applyAlignment="1" applyProtection="1">
      <protection hidden="1"/>
    </xf>
    <xf numFmtId="4" fontId="13" fillId="0" borderId="13" xfId="1" applyNumberFormat="1" applyFont="1" applyFill="1" applyBorder="1" applyAlignment="1" applyProtection="1">
      <protection hidden="1"/>
    </xf>
    <xf numFmtId="4" fontId="6" fillId="0" borderId="13" xfId="1" applyNumberFormat="1" applyFont="1" applyFill="1" applyBorder="1" applyAlignment="1" applyProtection="1">
      <protection hidden="1"/>
    </xf>
    <xf numFmtId="0" fontId="24" fillId="0" borderId="0" xfId="0" quotePrefix="1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 vertical="distributed"/>
    </xf>
    <xf numFmtId="0" fontId="13" fillId="0" borderId="0" xfId="0" quotePrefix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4" fontId="32" fillId="0" borderId="67" xfId="0" applyNumberFormat="1" applyFont="1" applyBorder="1" applyAlignment="1">
      <alignment horizontal="right" vertical="center" wrapText="1"/>
    </xf>
    <xf numFmtId="4" fontId="32" fillId="0" borderId="68" xfId="0" applyNumberFormat="1" applyFont="1" applyBorder="1" applyAlignment="1">
      <alignment horizontal="right" vertical="center" wrapText="1"/>
    </xf>
    <xf numFmtId="0" fontId="31" fillId="0" borderId="55" xfId="0" applyFont="1" applyBorder="1" applyAlignment="1">
      <alignment horizontal="right" vertical="center" wrapText="1"/>
    </xf>
    <xf numFmtId="0" fontId="31" fillId="0" borderId="70" xfId="0" applyFont="1" applyBorder="1" applyAlignment="1">
      <alignment horizontal="right" vertical="center" wrapText="1"/>
    </xf>
    <xf numFmtId="0" fontId="31" fillId="0" borderId="45" xfId="0" applyFont="1" applyBorder="1" applyAlignment="1">
      <alignment horizontal="right" vertical="center" wrapText="1"/>
    </xf>
    <xf numFmtId="0" fontId="31" fillId="0" borderId="46" xfId="0" applyFont="1" applyBorder="1" applyAlignment="1">
      <alignment horizontal="right" vertical="center" wrapText="1"/>
    </xf>
    <xf numFmtId="0" fontId="31" fillId="0" borderId="36" xfId="0" applyFont="1" applyBorder="1" applyAlignment="1">
      <alignment horizontal="right" vertical="center" wrapText="1"/>
    </xf>
    <xf numFmtId="0" fontId="31" fillId="0" borderId="37" xfId="0" applyFont="1" applyBorder="1" applyAlignment="1">
      <alignment horizontal="right" vertical="center" wrapText="1"/>
    </xf>
    <xf numFmtId="0" fontId="32" fillId="0" borderId="45" xfId="0" applyFont="1" applyBorder="1" applyAlignment="1">
      <alignment horizontal="right" vertical="center" wrapText="1"/>
    </xf>
    <xf numFmtId="0" fontId="32" fillId="0" borderId="46" xfId="0" applyFont="1" applyBorder="1" applyAlignment="1">
      <alignment horizontal="right" vertical="center" wrapText="1"/>
    </xf>
    <xf numFmtId="0" fontId="32" fillId="0" borderId="36" xfId="0" applyFont="1" applyBorder="1" applyAlignment="1">
      <alignment horizontal="right" vertical="center" wrapText="1"/>
    </xf>
    <xf numFmtId="0" fontId="32" fillId="0" borderId="37" xfId="0" applyFont="1" applyBorder="1" applyAlignment="1">
      <alignment horizontal="right" vertical="center" wrapText="1"/>
    </xf>
    <xf numFmtId="0" fontId="32" fillId="0" borderId="45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46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177" fontId="32" fillId="0" borderId="69" xfId="0" applyNumberFormat="1" applyFont="1" applyBorder="1" applyAlignment="1">
      <alignment horizontal="right" vertical="center" wrapText="1"/>
    </xf>
    <xf numFmtId="177" fontId="32" fillId="0" borderId="53" xfId="0" applyNumberFormat="1" applyFont="1" applyBorder="1" applyAlignment="1">
      <alignment horizontal="right" vertical="center" wrapText="1"/>
    </xf>
    <xf numFmtId="178" fontId="32" fillId="0" borderId="45" xfId="0" applyNumberFormat="1" applyFont="1" applyBorder="1" applyAlignment="1">
      <alignment horizontal="right" vertical="center" wrapText="1"/>
    </xf>
    <xf numFmtId="178" fontId="32" fillId="0" borderId="46" xfId="0" applyNumberFormat="1" applyFont="1" applyBorder="1" applyAlignment="1">
      <alignment horizontal="right" vertical="center" wrapText="1"/>
    </xf>
    <xf numFmtId="178" fontId="32" fillId="0" borderId="36" xfId="0" applyNumberFormat="1" applyFont="1" applyBorder="1" applyAlignment="1">
      <alignment horizontal="right" vertical="center" wrapText="1"/>
    </xf>
    <xf numFmtId="178" fontId="32" fillId="0" borderId="37" xfId="0" applyNumberFormat="1" applyFont="1" applyBorder="1" applyAlignment="1">
      <alignment horizontal="right" vertical="center" wrapText="1"/>
    </xf>
    <xf numFmtId="175" fontId="32" fillId="0" borderId="45" xfId="0" applyNumberFormat="1" applyFont="1" applyBorder="1" applyAlignment="1">
      <alignment horizontal="right" vertical="center" wrapText="1"/>
    </xf>
    <xf numFmtId="175" fontId="32" fillId="0" borderId="46" xfId="0" applyNumberFormat="1" applyFont="1" applyBorder="1" applyAlignment="1">
      <alignment horizontal="right" vertical="center" wrapText="1"/>
    </xf>
    <xf numFmtId="175" fontId="32" fillId="0" borderId="36" xfId="0" applyNumberFormat="1" applyFont="1" applyBorder="1" applyAlignment="1">
      <alignment horizontal="right" vertical="center" wrapText="1"/>
    </xf>
    <xf numFmtId="175" fontId="32" fillId="0" borderId="37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right" vertical="center" wrapText="1"/>
    </xf>
    <xf numFmtId="0" fontId="32" fillId="0" borderId="39" xfId="0" applyFont="1" applyBorder="1" applyAlignment="1">
      <alignment horizontal="right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right" vertical="center" wrapText="1"/>
    </xf>
    <xf numFmtId="0" fontId="31" fillId="0" borderId="40" xfId="0" applyFont="1" applyBorder="1" applyAlignment="1">
      <alignment horizontal="right" vertical="center" wrapText="1"/>
    </xf>
    <xf numFmtId="0" fontId="31" fillId="0" borderId="80" xfId="0" applyFont="1" applyBorder="1" applyAlignment="1">
      <alignment horizontal="right" vertical="center" wrapText="1"/>
    </xf>
    <xf numFmtId="0" fontId="31" fillId="0" borderId="79" xfId="0" applyFont="1" applyBorder="1" applyAlignment="1">
      <alignment horizontal="right" vertical="center" wrapText="1"/>
    </xf>
    <xf numFmtId="0" fontId="31" fillId="0" borderId="65" xfId="0" applyFont="1" applyBorder="1" applyAlignment="1">
      <alignment vertical="center" wrapText="1"/>
    </xf>
    <xf numFmtId="0" fontId="31" fillId="0" borderId="47" xfId="0" applyFont="1" applyBorder="1" applyAlignment="1">
      <alignment vertical="center" wrapText="1"/>
    </xf>
    <xf numFmtId="0" fontId="31" fillId="0" borderId="76" xfId="0" applyFont="1" applyBorder="1" applyAlignment="1">
      <alignment vertical="center" wrapText="1"/>
    </xf>
    <xf numFmtId="0" fontId="31" fillId="0" borderId="72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37" xfId="0" applyFont="1" applyBorder="1" applyAlignment="1">
      <alignment vertical="center" wrapText="1"/>
    </xf>
    <xf numFmtId="177" fontId="31" fillId="0" borderId="78" xfId="0" applyNumberFormat="1" applyFont="1" applyBorder="1" applyAlignment="1">
      <alignment horizontal="right" vertical="center" wrapText="1"/>
    </xf>
    <xf numFmtId="177" fontId="31" fillId="0" borderId="53" xfId="0" applyNumberFormat="1" applyFont="1" applyBorder="1" applyAlignment="1">
      <alignment horizontal="right" vertical="center" wrapText="1"/>
    </xf>
    <xf numFmtId="178" fontId="31" fillId="0" borderId="75" xfId="0" applyNumberFormat="1" applyFont="1" applyBorder="1" applyAlignment="1">
      <alignment horizontal="right" vertical="center" wrapText="1"/>
    </xf>
    <xf numFmtId="178" fontId="31" fillId="0" borderId="76" xfId="0" applyNumberFormat="1" applyFont="1" applyBorder="1" applyAlignment="1">
      <alignment horizontal="right" vertical="center" wrapText="1"/>
    </xf>
    <xf numFmtId="178" fontId="31" fillId="0" borderId="36" xfId="0" applyNumberFormat="1" applyFont="1" applyBorder="1" applyAlignment="1">
      <alignment horizontal="right" vertical="center" wrapText="1"/>
    </xf>
    <xf numFmtId="178" fontId="31" fillId="0" borderId="37" xfId="0" applyNumberFormat="1" applyFont="1" applyBorder="1" applyAlignment="1">
      <alignment horizontal="right" vertical="center" wrapText="1"/>
    </xf>
    <xf numFmtId="175" fontId="31" fillId="0" borderId="75" xfId="0" applyNumberFormat="1" applyFont="1" applyBorder="1" applyAlignment="1">
      <alignment horizontal="right" vertical="center" wrapText="1"/>
    </xf>
    <xf numFmtId="175" fontId="31" fillId="0" borderId="76" xfId="0" applyNumberFormat="1" applyFont="1" applyBorder="1" applyAlignment="1">
      <alignment horizontal="right" vertical="center" wrapText="1"/>
    </xf>
    <xf numFmtId="175" fontId="31" fillId="0" borderId="36" xfId="0" applyNumberFormat="1" applyFont="1" applyBorder="1" applyAlignment="1">
      <alignment horizontal="right" vertical="center" wrapText="1"/>
    </xf>
    <xf numFmtId="175" fontId="31" fillId="0" borderId="37" xfId="0" applyNumberFormat="1" applyFont="1" applyBorder="1" applyAlignment="1">
      <alignment horizontal="right" vertical="center" wrapText="1"/>
    </xf>
    <xf numFmtId="4" fontId="31" fillId="0" borderId="75" xfId="0" applyNumberFormat="1" applyFont="1" applyBorder="1" applyAlignment="1">
      <alignment horizontal="right" vertical="center" wrapText="1"/>
    </xf>
    <xf numFmtId="4" fontId="31" fillId="0" borderId="76" xfId="0" applyNumberFormat="1" applyFont="1" applyBorder="1" applyAlignment="1">
      <alignment horizontal="right" vertical="center" wrapText="1"/>
    </xf>
    <xf numFmtId="4" fontId="31" fillId="0" borderId="36" xfId="0" applyNumberFormat="1" applyFont="1" applyBorder="1" applyAlignment="1">
      <alignment horizontal="right" vertical="center" wrapText="1"/>
    </xf>
    <xf numFmtId="4" fontId="31" fillId="0" borderId="37" xfId="0" applyNumberFormat="1" applyFont="1" applyBorder="1" applyAlignment="1">
      <alignment horizontal="right" vertical="center" wrapText="1"/>
    </xf>
    <xf numFmtId="4" fontId="31" fillId="0" borderId="77" xfId="0" applyNumberFormat="1" applyFont="1" applyBorder="1" applyAlignment="1">
      <alignment horizontal="right" vertical="center" wrapText="1"/>
    </xf>
    <xf numFmtId="4" fontId="31" fillId="0" borderId="68" xfId="0" applyNumberFormat="1" applyFont="1" applyBorder="1" applyAlignment="1">
      <alignment horizontal="right" vertical="center" wrapText="1"/>
    </xf>
    <xf numFmtId="0" fontId="31" fillId="0" borderId="45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46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177" fontId="31" fillId="0" borderId="69" xfId="0" applyNumberFormat="1" applyFont="1" applyBorder="1" applyAlignment="1">
      <alignment horizontal="right" vertical="center" wrapText="1"/>
    </xf>
    <xf numFmtId="178" fontId="31" fillId="0" borderId="45" xfId="0" applyNumberFormat="1" applyFont="1" applyBorder="1" applyAlignment="1">
      <alignment horizontal="right" vertical="center" wrapText="1"/>
    </xf>
    <xf numFmtId="178" fontId="31" fillId="0" borderId="46" xfId="0" applyNumberFormat="1" applyFont="1" applyBorder="1" applyAlignment="1">
      <alignment horizontal="right" vertical="center" wrapText="1"/>
    </xf>
    <xf numFmtId="175" fontId="31" fillId="0" borderId="45" xfId="0" applyNumberFormat="1" applyFont="1" applyBorder="1" applyAlignment="1">
      <alignment horizontal="right" vertical="center" wrapText="1"/>
    </xf>
    <xf numFmtId="175" fontId="31" fillId="0" borderId="46" xfId="0" applyNumberFormat="1" applyFont="1" applyBorder="1" applyAlignment="1">
      <alignment horizontal="right" vertical="center" wrapText="1"/>
    </xf>
    <xf numFmtId="4" fontId="31" fillId="0" borderId="45" xfId="0" applyNumberFormat="1" applyFont="1" applyBorder="1" applyAlignment="1">
      <alignment horizontal="right" vertical="center" wrapText="1"/>
    </xf>
    <xf numFmtId="4" fontId="31" fillId="0" borderId="46" xfId="0" applyNumberFormat="1" applyFont="1" applyBorder="1" applyAlignment="1">
      <alignment horizontal="right" vertical="center" wrapText="1"/>
    </xf>
    <xf numFmtId="175" fontId="32" fillId="0" borderId="25" xfId="0" applyNumberFormat="1" applyFont="1" applyBorder="1" applyAlignment="1">
      <alignment horizontal="right" vertical="center" wrapText="1"/>
    </xf>
    <xf numFmtId="175" fontId="32" fillId="0" borderId="23" xfId="0" applyNumberFormat="1" applyFont="1" applyBorder="1" applyAlignment="1">
      <alignment horizontal="right" vertical="center" wrapText="1"/>
    </xf>
    <xf numFmtId="4" fontId="32" fillId="0" borderId="25" xfId="0" applyNumberFormat="1" applyFont="1" applyBorder="1" applyAlignment="1">
      <alignment horizontal="right" vertical="center" wrapText="1"/>
    </xf>
    <xf numFmtId="4" fontId="32" fillId="0" borderId="23" xfId="0" applyNumberFormat="1" applyFont="1" applyBorder="1" applyAlignment="1">
      <alignment horizontal="right" vertical="center" wrapText="1"/>
    </xf>
    <xf numFmtId="4" fontId="31" fillId="0" borderId="67" xfId="0" applyNumberFormat="1" applyFont="1" applyBorder="1" applyAlignment="1">
      <alignment horizontal="right" vertical="center" wrapText="1"/>
    </xf>
    <xf numFmtId="0" fontId="31" fillId="0" borderId="25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2" fillId="0" borderId="25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178" fontId="32" fillId="0" borderId="25" xfId="0" applyNumberFormat="1" applyFont="1" applyBorder="1" applyAlignment="1">
      <alignment horizontal="right" vertical="center" wrapText="1"/>
    </xf>
    <xf numFmtId="178" fontId="32" fillId="0" borderId="23" xfId="0" applyNumberFormat="1" applyFont="1" applyBorder="1" applyAlignment="1">
      <alignment horizontal="right" vertical="center" wrapText="1"/>
    </xf>
    <xf numFmtId="0" fontId="31" fillId="0" borderId="42" xfId="0" applyFont="1" applyBorder="1" applyAlignment="1">
      <alignment horizontal="right" vertical="center" wrapText="1"/>
    </xf>
    <xf numFmtId="0" fontId="31" fillId="0" borderId="43" xfId="0" applyFont="1" applyBorder="1" applyAlignment="1">
      <alignment horizontal="right" vertical="center" wrapText="1"/>
    </xf>
    <xf numFmtId="0" fontId="31" fillId="0" borderId="27" xfId="0" applyFont="1" applyBorder="1" applyAlignment="1">
      <alignment horizontal="right" vertical="center" wrapText="1"/>
    </xf>
    <xf numFmtId="0" fontId="32" fillId="0" borderId="43" xfId="0" applyFont="1" applyBorder="1" applyAlignment="1">
      <alignment horizontal="right" vertical="center" wrapText="1"/>
    </xf>
    <xf numFmtId="0" fontId="32" fillId="0" borderId="27" xfId="0" applyFont="1" applyBorder="1" applyAlignment="1">
      <alignment horizontal="right" vertical="center" wrapText="1"/>
    </xf>
    <xf numFmtId="0" fontId="32" fillId="0" borderId="69" xfId="0" applyFont="1" applyBorder="1" applyAlignment="1">
      <alignment horizontal="right" vertical="center" wrapText="1"/>
    </xf>
    <xf numFmtId="0" fontId="32" fillId="0" borderId="74" xfId="0" applyFont="1" applyBorder="1" applyAlignment="1">
      <alignment horizontal="right" vertical="center" wrapText="1"/>
    </xf>
    <xf numFmtId="0" fontId="32" fillId="0" borderId="53" xfId="0" applyFont="1" applyBorder="1" applyAlignment="1">
      <alignment horizontal="right" vertical="center" wrapText="1"/>
    </xf>
    <xf numFmtId="0" fontId="32" fillId="0" borderId="43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177" fontId="32" fillId="0" borderId="74" xfId="0" applyNumberFormat="1" applyFont="1" applyBorder="1" applyAlignment="1">
      <alignment horizontal="right" vertical="center" wrapText="1"/>
    </xf>
    <xf numFmtId="178" fontId="32" fillId="0" borderId="43" xfId="0" applyNumberFormat="1" applyFont="1" applyBorder="1" applyAlignment="1">
      <alignment horizontal="right" vertical="center" wrapText="1"/>
    </xf>
    <xf numFmtId="178" fontId="32" fillId="0" borderId="27" xfId="0" applyNumberFormat="1" applyFont="1" applyBorder="1" applyAlignment="1">
      <alignment horizontal="right" vertical="center" wrapText="1"/>
    </xf>
    <xf numFmtId="4" fontId="32" fillId="0" borderId="45" xfId="0" applyNumberFormat="1" applyFont="1" applyBorder="1" applyAlignment="1">
      <alignment horizontal="right" vertical="center" wrapText="1"/>
    </xf>
    <xf numFmtId="4" fontId="32" fillId="0" borderId="46" xfId="0" applyNumberFormat="1" applyFont="1" applyBorder="1" applyAlignment="1">
      <alignment horizontal="right" vertical="center" wrapText="1"/>
    </xf>
    <xf numFmtId="4" fontId="32" fillId="0" borderId="43" xfId="0" applyNumberFormat="1" applyFont="1" applyBorder="1" applyAlignment="1">
      <alignment horizontal="right" vertical="center" wrapText="1"/>
    </xf>
    <xf numFmtId="4" fontId="32" fillId="0" borderId="27" xfId="0" applyNumberFormat="1" applyFont="1" applyBorder="1" applyAlignment="1">
      <alignment horizontal="right" vertical="center" wrapText="1"/>
    </xf>
    <xf numFmtId="4" fontId="32" fillId="0" borderId="36" xfId="0" applyNumberFormat="1" applyFont="1" applyBorder="1" applyAlignment="1">
      <alignment horizontal="right" vertical="center" wrapText="1"/>
    </xf>
    <xf numFmtId="4" fontId="32" fillId="0" borderId="37" xfId="0" applyNumberFormat="1" applyFont="1" applyBorder="1" applyAlignment="1">
      <alignment horizontal="right" vertical="center" wrapText="1"/>
    </xf>
    <xf numFmtId="4" fontId="32" fillId="0" borderId="73" xfId="0" applyNumberFormat="1" applyFont="1" applyBorder="1" applyAlignment="1">
      <alignment horizontal="right" vertical="center" wrapText="1"/>
    </xf>
    <xf numFmtId="175" fontId="32" fillId="0" borderId="43" xfId="0" applyNumberFormat="1" applyFont="1" applyBorder="1" applyAlignment="1">
      <alignment horizontal="right" vertical="center" wrapText="1"/>
    </xf>
    <xf numFmtId="175" fontId="32" fillId="0" borderId="27" xfId="0" applyNumberFormat="1" applyFont="1" applyBorder="1" applyAlignment="1">
      <alignment horizontal="right" vertical="center" wrapText="1"/>
    </xf>
    <xf numFmtId="0" fontId="32" fillId="0" borderId="25" xfId="0" applyFont="1" applyBorder="1" applyAlignment="1">
      <alignment horizontal="right" vertical="center" wrapText="1"/>
    </xf>
    <xf numFmtId="0" fontId="32" fillId="0" borderId="23" xfId="0" applyFont="1" applyBorder="1" applyAlignment="1">
      <alignment horizontal="right" vertical="center" wrapText="1"/>
    </xf>
    <xf numFmtId="0" fontId="31" fillId="0" borderId="43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177" fontId="31" fillId="0" borderId="74" xfId="0" applyNumberFormat="1" applyFont="1" applyBorder="1" applyAlignment="1">
      <alignment horizontal="right" vertical="center" wrapText="1"/>
    </xf>
    <xf numFmtId="178" fontId="31" fillId="0" borderId="43" xfId="0" applyNumberFormat="1" applyFont="1" applyBorder="1" applyAlignment="1">
      <alignment horizontal="right" vertical="center" wrapText="1"/>
    </xf>
    <xf numFmtId="178" fontId="31" fillId="0" borderId="27" xfId="0" applyNumberFormat="1" applyFont="1" applyBorder="1" applyAlignment="1">
      <alignment horizontal="right" vertical="center" wrapText="1"/>
    </xf>
    <xf numFmtId="175" fontId="31" fillId="0" borderId="43" xfId="0" applyNumberFormat="1" applyFont="1" applyBorder="1" applyAlignment="1">
      <alignment horizontal="right" vertical="center" wrapText="1"/>
    </xf>
    <xf numFmtId="175" fontId="31" fillId="0" borderId="27" xfId="0" applyNumberFormat="1" applyFont="1" applyBorder="1" applyAlignment="1">
      <alignment horizontal="right" vertical="center" wrapText="1"/>
    </xf>
    <xf numFmtId="4" fontId="31" fillId="0" borderId="43" xfId="0" applyNumberFormat="1" applyFont="1" applyBorder="1" applyAlignment="1">
      <alignment horizontal="right" vertical="center" wrapText="1"/>
    </xf>
    <xf numFmtId="4" fontId="31" fillId="0" borderId="27" xfId="0" applyNumberFormat="1" applyFont="1" applyBorder="1" applyAlignment="1">
      <alignment horizontal="right" vertical="center" wrapText="1"/>
    </xf>
    <xf numFmtId="4" fontId="31" fillId="0" borderId="73" xfId="0" applyNumberFormat="1" applyFont="1" applyBorder="1" applyAlignment="1">
      <alignment horizontal="right" vertical="center" wrapText="1"/>
    </xf>
    <xf numFmtId="0" fontId="33" fillId="0" borderId="66" xfId="0" applyFont="1" applyBorder="1" applyAlignment="1">
      <alignment horizontal="justify" vertical="center" wrapText="1"/>
    </xf>
    <xf numFmtId="0" fontId="33" fillId="0" borderId="20" xfId="0" applyFont="1" applyBorder="1" applyAlignment="1">
      <alignment horizontal="justify" vertical="center" wrapText="1"/>
    </xf>
    <xf numFmtId="0" fontId="33" fillId="0" borderId="23" xfId="0" applyFont="1" applyBorder="1" applyAlignment="1">
      <alignment horizontal="justify" vertical="center" wrapText="1"/>
    </xf>
    <xf numFmtId="178" fontId="33" fillId="0" borderId="25" xfId="0" applyNumberFormat="1" applyFont="1" applyBorder="1" applyAlignment="1">
      <alignment horizontal="right" vertical="center" wrapText="1"/>
    </xf>
    <xf numFmtId="178" fontId="33" fillId="0" borderId="23" xfId="0" applyNumberFormat="1" applyFont="1" applyBorder="1" applyAlignment="1">
      <alignment horizontal="right" vertical="center" wrapText="1"/>
    </xf>
    <xf numFmtId="175" fontId="33" fillId="0" borderId="25" xfId="0" applyNumberFormat="1" applyFont="1" applyBorder="1" applyAlignment="1">
      <alignment horizontal="right" vertical="center" wrapText="1"/>
    </xf>
    <xf numFmtId="175" fontId="33" fillId="0" borderId="23" xfId="0" applyNumberFormat="1" applyFont="1" applyBorder="1" applyAlignment="1">
      <alignment horizontal="right" vertical="center" wrapText="1"/>
    </xf>
    <xf numFmtId="4" fontId="31" fillId="0" borderId="25" xfId="0" applyNumberFormat="1" applyFont="1" applyBorder="1" applyAlignment="1">
      <alignment horizontal="right" vertical="center" wrapText="1"/>
    </xf>
    <xf numFmtId="4" fontId="31" fillId="0" borderId="23" xfId="0" applyNumberFormat="1" applyFont="1" applyBorder="1" applyAlignment="1">
      <alignment horizontal="right" vertical="center" wrapText="1"/>
    </xf>
    <xf numFmtId="0" fontId="31" fillId="0" borderId="66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3" fillId="0" borderId="25" xfId="0" applyFont="1" applyBorder="1" applyAlignment="1">
      <alignment horizontal="justify" vertical="center" wrapText="1"/>
    </xf>
    <xf numFmtId="0" fontId="31" fillId="0" borderId="25" xfId="0" applyFont="1" applyBorder="1" applyAlignment="1">
      <alignment vertical="center" wrapText="1"/>
    </xf>
    <xf numFmtId="0" fontId="32" fillId="0" borderId="25" xfId="0" applyFont="1" applyBorder="1" applyAlignment="1">
      <alignment horizontal="justify" vertical="center" wrapText="1"/>
    </xf>
    <xf numFmtId="0" fontId="32" fillId="0" borderId="20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justify" vertical="center" wrapText="1"/>
    </xf>
    <xf numFmtId="178" fontId="34" fillId="0" borderId="25" xfId="0" applyNumberFormat="1" applyFont="1" applyBorder="1" applyAlignment="1">
      <alignment horizontal="right" vertical="center" wrapText="1"/>
    </xf>
    <xf numFmtId="178" fontId="34" fillId="0" borderId="23" xfId="0" applyNumberFormat="1" applyFont="1" applyBorder="1" applyAlignment="1">
      <alignment horizontal="right" vertical="center" wrapText="1"/>
    </xf>
    <xf numFmtId="175" fontId="34" fillId="0" borderId="25" xfId="0" applyNumberFormat="1" applyFont="1" applyBorder="1" applyAlignment="1">
      <alignment horizontal="right" vertical="center" wrapText="1"/>
    </xf>
    <xf numFmtId="175" fontId="34" fillId="0" borderId="23" xfId="0" applyNumberFormat="1" applyFont="1" applyBorder="1" applyAlignment="1">
      <alignment horizontal="right" vertical="center" wrapText="1"/>
    </xf>
    <xf numFmtId="0" fontId="34" fillId="0" borderId="25" xfId="0" applyFont="1" applyBorder="1" applyAlignment="1">
      <alignment horizontal="justify" vertical="center" wrapText="1"/>
    </xf>
    <xf numFmtId="0" fontId="34" fillId="0" borderId="20" xfId="0" applyFont="1" applyBorder="1" applyAlignment="1">
      <alignment horizontal="justify" vertical="center" wrapText="1"/>
    </xf>
    <xf numFmtId="0" fontId="34" fillId="0" borderId="23" xfId="0" applyFont="1" applyBorder="1" applyAlignment="1">
      <alignment horizontal="justify" vertical="center" wrapText="1"/>
    </xf>
    <xf numFmtId="0" fontId="31" fillId="0" borderId="71" xfId="0" applyFont="1" applyBorder="1" applyAlignment="1">
      <alignment vertical="center" wrapText="1"/>
    </xf>
    <xf numFmtId="0" fontId="34" fillId="0" borderId="45" xfId="0" applyFont="1" applyBorder="1" applyAlignment="1">
      <alignment horizontal="justify" vertical="center" wrapText="1"/>
    </xf>
    <xf numFmtId="0" fontId="34" fillId="0" borderId="17" xfId="0" applyFont="1" applyBorder="1" applyAlignment="1">
      <alignment horizontal="justify" vertical="center" wrapText="1"/>
    </xf>
    <xf numFmtId="0" fontId="34" fillId="0" borderId="46" xfId="0" applyFont="1" applyBorder="1" applyAlignment="1">
      <alignment horizontal="justify" vertical="center" wrapText="1"/>
    </xf>
    <xf numFmtId="0" fontId="34" fillId="0" borderId="36" xfId="0" applyFont="1" applyBorder="1" applyAlignment="1">
      <alignment horizontal="justify" vertical="center" wrapText="1"/>
    </xf>
    <xf numFmtId="0" fontId="34" fillId="0" borderId="16" xfId="0" applyFont="1" applyBorder="1" applyAlignment="1">
      <alignment horizontal="justify" vertical="center" wrapText="1"/>
    </xf>
    <xf numFmtId="0" fontId="34" fillId="0" borderId="37" xfId="0" applyFont="1" applyBorder="1" applyAlignment="1">
      <alignment horizontal="justify" vertical="center" wrapText="1"/>
    </xf>
    <xf numFmtId="177" fontId="34" fillId="0" borderId="69" xfId="0" applyNumberFormat="1" applyFont="1" applyBorder="1" applyAlignment="1">
      <alignment horizontal="right" vertical="center" wrapText="1"/>
    </xf>
    <xf numFmtId="177" fontId="34" fillId="0" borderId="53" xfId="0" applyNumberFormat="1" applyFont="1" applyBorder="1" applyAlignment="1">
      <alignment horizontal="right" vertical="center" wrapText="1"/>
    </xf>
    <xf numFmtId="175" fontId="34" fillId="0" borderId="45" xfId="0" applyNumberFormat="1" applyFont="1" applyBorder="1" applyAlignment="1">
      <alignment horizontal="right" vertical="center" wrapText="1"/>
    </xf>
    <xf numFmtId="175" fontId="34" fillId="0" borderId="46" xfId="0" applyNumberFormat="1" applyFont="1" applyBorder="1" applyAlignment="1">
      <alignment horizontal="right" vertical="center" wrapText="1"/>
    </xf>
    <xf numFmtId="175" fontId="34" fillId="0" borderId="36" xfId="0" applyNumberFormat="1" applyFont="1" applyBorder="1" applyAlignment="1">
      <alignment horizontal="right" vertical="center" wrapText="1"/>
    </xf>
    <xf numFmtId="175" fontId="34" fillId="0" borderId="37" xfId="0" applyNumberFormat="1" applyFont="1" applyBorder="1" applyAlignment="1">
      <alignment horizontal="right" vertical="center" wrapText="1"/>
    </xf>
    <xf numFmtId="0" fontId="34" fillId="0" borderId="69" xfId="0" applyFont="1" applyBorder="1" applyAlignment="1">
      <alignment horizontal="justify" vertical="center" wrapText="1"/>
    </xf>
    <xf numFmtId="0" fontId="34" fillId="0" borderId="53" xfId="0" applyFont="1" applyBorder="1" applyAlignment="1">
      <alignment horizontal="justify" vertical="center" wrapText="1"/>
    </xf>
    <xf numFmtId="0" fontId="31" fillId="0" borderId="20" xfId="0" applyFont="1" applyBorder="1" applyAlignment="1">
      <alignment vertical="center" wrapText="1"/>
    </xf>
    <xf numFmtId="178" fontId="34" fillId="0" borderId="45" xfId="0" applyNumberFormat="1" applyFont="1" applyBorder="1" applyAlignment="1">
      <alignment horizontal="right" vertical="center" wrapText="1"/>
    </xf>
    <xf numFmtId="178" fontId="34" fillId="0" borderId="46" xfId="0" applyNumberFormat="1" applyFont="1" applyBorder="1" applyAlignment="1">
      <alignment horizontal="right" vertical="center" wrapText="1"/>
    </xf>
    <xf numFmtId="178" fontId="34" fillId="0" borderId="36" xfId="0" applyNumberFormat="1" applyFont="1" applyBorder="1" applyAlignment="1">
      <alignment horizontal="right" vertical="center" wrapText="1"/>
    </xf>
    <xf numFmtId="178" fontId="34" fillId="0" borderId="37" xfId="0" applyNumberFormat="1" applyFont="1" applyBorder="1" applyAlignment="1">
      <alignment horizontal="right" vertical="center" wrapText="1"/>
    </xf>
    <xf numFmtId="1" fontId="34" fillId="0" borderId="45" xfId="0" applyNumberFormat="1" applyFont="1" applyBorder="1" applyAlignment="1">
      <alignment vertical="center" wrapText="1"/>
    </xf>
    <xf numFmtId="1" fontId="5" fillId="0" borderId="46" xfId="0" applyNumberFormat="1" applyFont="1" applyBorder="1" applyAlignment="1">
      <alignment vertical="center" wrapText="1"/>
    </xf>
    <xf numFmtId="1" fontId="5" fillId="0" borderId="36" xfId="0" applyNumberFormat="1" applyFont="1" applyBorder="1" applyAlignment="1">
      <alignment vertical="center" wrapText="1"/>
    </xf>
    <xf numFmtId="1" fontId="5" fillId="0" borderId="37" xfId="0" applyNumberFormat="1" applyFont="1" applyBorder="1" applyAlignment="1">
      <alignment vertical="center" wrapText="1"/>
    </xf>
    <xf numFmtId="178" fontId="31" fillId="0" borderId="25" xfId="0" applyNumberFormat="1" applyFont="1" applyBorder="1" applyAlignment="1">
      <alignment horizontal="right" vertical="center" wrapText="1"/>
    </xf>
    <xf numFmtId="178" fontId="31" fillId="0" borderId="23" xfId="0" applyNumberFormat="1" applyFont="1" applyBorder="1" applyAlignment="1">
      <alignment horizontal="right" vertical="center" wrapText="1"/>
    </xf>
    <xf numFmtId="175" fontId="31" fillId="0" borderId="25" xfId="0" applyNumberFormat="1" applyFont="1" applyBorder="1" applyAlignment="1">
      <alignment vertical="center" wrapText="1"/>
    </xf>
    <xf numFmtId="175" fontId="31" fillId="0" borderId="23" xfId="0" applyNumberFormat="1" applyFont="1" applyBorder="1" applyAlignment="1">
      <alignment vertical="center" wrapText="1"/>
    </xf>
    <xf numFmtId="175" fontId="32" fillId="0" borderId="45" xfId="0" applyNumberFormat="1" applyFont="1" applyBorder="1" applyAlignment="1">
      <alignment vertical="center" wrapText="1"/>
    </xf>
    <xf numFmtId="175" fontId="32" fillId="0" borderId="46" xfId="0" applyNumberFormat="1" applyFont="1" applyBorder="1" applyAlignment="1">
      <alignment vertical="center" wrapText="1"/>
    </xf>
    <xf numFmtId="175" fontId="32" fillId="0" borderId="36" xfId="0" applyNumberFormat="1" applyFont="1" applyBorder="1" applyAlignment="1">
      <alignment vertical="center" wrapText="1"/>
    </xf>
    <xf numFmtId="175" fontId="32" fillId="0" borderId="37" xfId="0" applyNumberFormat="1" applyFont="1" applyBorder="1" applyAlignment="1">
      <alignment vertical="center" wrapText="1"/>
    </xf>
    <xf numFmtId="175" fontId="32" fillId="0" borderId="25" xfId="0" applyNumberFormat="1" applyFont="1" applyBorder="1" applyAlignment="1">
      <alignment vertical="center" wrapText="1"/>
    </xf>
    <xf numFmtId="175" fontId="32" fillId="0" borderId="23" xfId="0" applyNumberFormat="1" applyFont="1" applyBorder="1" applyAlignment="1">
      <alignment vertical="center" wrapText="1"/>
    </xf>
    <xf numFmtId="175" fontId="31" fillId="0" borderId="25" xfId="0" applyNumberFormat="1" applyFont="1" applyBorder="1" applyAlignment="1">
      <alignment horizontal="right" vertical="center" wrapText="1"/>
    </xf>
    <xf numFmtId="175" fontId="31" fillId="0" borderId="23" xfId="0" applyNumberFormat="1" applyFont="1" applyBorder="1" applyAlignment="1">
      <alignment horizontal="right" vertical="center" wrapText="1"/>
    </xf>
    <xf numFmtId="178" fontId="32" fillId="0" borderId="60" xfId="0" applyNumberFormat="1" applyFont="1" applyBorder="1" applyAlignment="1">
      <alignment horizontal="right" vertical="center" wrapText="1"/>
    </xf>
    <xf numFmtId="178" fontId="32" fillId="0" borderId="51" xfId="0" applyNumberFormat="1" applyFont="1" applyBorder="1" applyAlignment="1">
      <alignment horizontal="right" vertical="center" wrapText="1"/>
    </xf>
    <xf numFmtId="0" fontId="31" fillId="0" borderId="47" xfId="0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 wrapText="1"/>
    </xf>
    <xf numFmtId="0" fontId="31" fillId="0" borderId="62" xfId="0" applyFont="1" applyBorder="1" applyAlignment="1">
      <alignment vertical="center" wrapText="1"/>
    </xf>
    <xf numFmtId="0" fontId="31" fillId="0" borderId="39" xfId="0" applyFont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175" fontId="31" fillId="0" borderId="0" xfId="0" applyNumberFormat="1" applyFont="1" applyBorder="1" applyAlignment="1">
      <alignment horizontal="right" vertical="center" wrapText="1"/>
    </xf>
    <xf numFmtId="175" fontId="31" fillId="0" borderId="56" xfId="0" applyNumberFormat="1" applyFont="1" applyBorder="1" applyAlignment="1">
      <alignment horizontal="right" vertical="center" wrapText="1"/>
    </xf>
    <xf numFmtId="175" fontId="31" fillId="0" borderId="39" xfId="0" applyNumberFormat="1" applyFont="1" applyBorder="1" applyAlignment="1">
      <alignment horizontal="right" vertical="center" wrapText="1"/>
    </xf>
    <xf numFmtId="175" fontId="31" fillId="0" borderId="50" xfId="0" applyNumberFormat="1" applyFont="1" applyBorder="1" applyAlignment="1">
      <alignment horizontal="right" vertical="center" wrapText="1"/>
    </xf>
    <xf numFmtId="4" fontId="31" fillId="0" borderId="61" xfId="0" applyNumberFormat="1" applyFont="1" applyBorder="1" applyAlignment="1">
      <alignment horizontal="right" vertical="center" wrapText="1"/>
    </xf>
    <xf numFmtId="4" fontId="31" fillId="0" borderId="56" xfId="0" applyNumberFormat="1" applyFont="1" applyBorder="1" applyAlignment="1">
      <alignment horizontal="right" vertical="center" wrapText="1"/>
    </xf>
    <xf numFmtId="4" fontId="31" fillId="0" borderId="62" xfId="0" applyNumberFormat="1" applyFont="1" applyBorder="1" applyAlignment="1">
      <alignment horizontal="right" vertical="center" wrapText="1"/>
    </xf>
    <xf numFmtId="4" fontId="31" fillId="0" borderId="50" xfId="0" applyNumberFormat="1" applyFont="1" applyBorder="1" applyAlignment="1">
      <alignment horizontal="right" vertical="center" wrapText="1"/>
    </xf>
    <xf numFmtId="4" fontId="31" fillId="0" borderId="63" xfId="0" applyNumberFormat="1" applyFont="1" applyBorder="1" applyAlignment="1">
      <alignment horizontal="right" vertical="center" wrapText="1"/>
    </xf>
    <xf numFmtId="4" fontId="31" fillId="0" borderId="64" xfId="0" applyNumberFormat="1" applyFont="1" applyBorder="1" applyAlignment="1">
      <alignment horizontal="right" vertical="center" wrapText="1"/>
    </xf>
    <xf numFmtId="0" fontId="30" fillId="0" borderId="47" xfId="0" applyFont="1" applyBorder="1" applyAlignment="1">
      <alignment horizontal="right" vertical="center" wrapText="1"/>
    </xf>
    <xf numFmtId="175" fontId="32" fillId="0" borderId="60" xfId="0" applyNumberFormat="1" applyFont="1" applyBorder="1" applyAlignment="1">
      <alignment horizontal="right" vertical="center" wrapText="1"/>
    </xf>
    <xf numFmtId="175" fontId="32" fillId="0" borderId="51" xfId="0" applyNumberFormat="1" applyFont="1" applyBorder="1" applyAlignment="1">
      <alignment horizontal="right" vertical="center" wrapText="1"/>
    </xf>
    <xf numFmtId="178" fontId="31" fillId="0" borderId="60" xfId="0" applyNumberFormat="1" applyFont="1" applyBorder="1" applyAlignment="1">
      <alignment horizontal="right" vertical="center" wrapText="1"/>
    </xf>
    <xf numFmtId="178" fontId="31" fillId="0" borderId="51" xfId="0" applyNumberFormat="1" applyFont="1" applyBorder="1" applyAlignment="1">
      <alignment horizontal="right" vertical="center" wrapText="1"/>
    </xf>
    <xf numFmtId="175" fontId="31" fillId="0" borderId="60" xfId="0" applyNumberFormat="1" applyFont="1" applyBorder="1" applyAlignment="1">
      <alignment horizontal="right" vertical="center" wrapText="1"/>
    </xf>
    <xf numFmtId="175" fontId="31" fillId="0" borderId="51" xfId="0" applyNumberFormat="1" applyFont="1" applyBorder="1" applyAlignment="1">
      <alignment horizontal="right" vertical="center" wrapText="1"/>
    </xf>
    <xf numFmtId="4" fontId="31" fillId="0" borderId="60" xfId="0" applyNumberFormat="1" applyFont="1" applyBorder="1" applyAlignment="1">
      <alignment horizontal="right" vertical="center" wrapText="1"/>
    </xf>
    <xf numFmtId="4" fontId="31" fillId="0" borderId="51" xfId="0" applyNumberFormat="1" applyFont="1" applyBorder="1" applyAlignment="1">
      <alignment horizontal="right" vertical="center" wrapText="1"/>
    </xf>
    <xf numFmtId="0" fontId="14" fillId="0" borderId="25" xfId="1" applyNumberFormat="1" applyFont="1" applyFill="1" applyBorder="1" applyAlignment="1" applyProtection="1">
      <alignment horizontal="center" vertical="justify"/>
      <protection hidden="1"/>
    </xf>
    <xf numFmtId="0" fontId="14" fillId="0" borderId="20" xfId="1" applyNumberFormat="1" applyFont="1" applyFill="1" applyBorder="1" applyAlignment="1" applyProtection="1">
      <alignment horizontal="center" vertical="justify"/>
      <protection hidden="1"/>
    </xf>
    <xf numFmtId="0" fontId="14" fillId="0" borderId="19" xfId="1" applyNumberFormat="1" applyFont="1" applyFill="1" applyBorder="1" applyAlignment="1" applyProtection="1">
      <alignment horizontal="center" vertical="justify"/>
      <protection hidden="1"/>
    </xf>
    <xf numFmtId="175" fontId="14" fillId="0" borderId="60" xfId="1" applyNumberFormat="1" applyFont="1" applyFill="1" applyBorder="1" applyAlignment="1" applyProtection="1">
      <alignment horizontal="left" vertical="justify" wrapText="1"/>
      <protection hidden="1"/>
    </xf>
    <xf numFmtId="175" fontId="14" fillId="0" borderId="29" xfId="1" applyNumberFormat="1" applyFont="1" applyFill="1" applyBorder="1" applyAlignment="1" applyProtection="1">
      <alignment horizontal="left" vertical="justify" wrapText="1"/>
      <protection hidden="1"/>
    </xf>
    <xf numFmtId="175" fontId="14" fillId="0" borderId="31" xfId="1" applyNumberFormat="1" applyFont="1" applyFill="1" applyBorder="1" applyAlignment="1" applyProtection="1">
      <alignment horizontal="left" vertical="justify" wrapText="1"/>
      <protection hidden="1"/>
    </xf>
    <xf numFmtId="3" fontId="11" fillId="0" borderId="28" xfId="1" applyNumberFormat="1" applyFont="1" applyFill="1" applyBorder="1" applyAlignment="1" applyProtection="1">
      <protection hidden="1"/>
    </xf>
    <xf numFmtId="175" fontId="17" fillId="0" borderId="14" xfId="1" applyNumberFormat="1" applyFont="1" applyFill="1" applyBorder="1" applyAlignment="1" applyProtection="1">
      <alignment horizontal="left" vertical="justify" wrapText="1"/>
      <protection hidden="1"/>
    </xf>
    <xf numFmtId="175" fontId="17" fillId="0" borderId="38" xfId="1" applyNumberFormat="1" applyFont="1" applyFill="1" applyBorder="1" applyAlignment="1" applyProtection="1">
      <alignment horizontal="left" vertical="justify" wrapText="1"/>
      <protection hidden="1"/>
    </xf>
    <xf numFmtId="3" fontId="11" fillId="0" borderId="13" xfId="1" applyNumberFormat="1" applyFont="1" applyFill="1" applyBorder="1" applyAlignment="1" applyProtection="1">
      <protection hidden="1"/>
    </xf>
    <xf numFmtId="0" fontId="22" fillId="0" borderId="0" xfId="1" applyFont="1" applyAlignment="1">
      <alignment horizontal="right" wrapText="1"/>
    </xf>
    <xf numFmtId="0" fontId="17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33" xfId="1" applyNumberFormat="1" applyFont="1" applyFill="1" applyBorder="1" applyAlignment="1" applyProtection="1">
      <alignment horizontal="left" vertical="justify" wrapText="1"/>
      <protection hidden="1"/>
    </xf>
    <xf numFmtId="0" fontId="18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8" fillId="0" borderId="32" xfId="1" applyNumberFormat="1" applyFont="1" applyFill="1" applyBorder="1" applyAlignment="1" applyProtection="1">
      <alignment horizontal="left" vertical="justify" wrapText="1"/>
      <protection hidden="1"/>
    </xf>
    <xf numFmtId="3" fontId="9" fillId="0" borderId="13" xfId="1" applyNumberFormat="1" applyFont="1" applyFill="1" applyBorder="1" applyAlignment="1" applyProtection="1">
      <protection hidden="1"/>
    </xf>
    <xf numFmtId="0" fontId="19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32" xfId="1" applyNumberFormat="1" applyFont="1" applyFill="1" applyBorder="1" applyAlignment="1" applyProtection="1">
      <alignment horizontal="left" vertical="justify" wrapText="1"/>
      <protection hidden="1"/>
    </xf>
    <xf numFmtId="175" fontId="21" fillId="0" borderId="14" xfId="1" applyNumberFormat="1" applyFont="1" applyFill="1" applyBorder="1" applyAlignment="1" applyProtection="1">
      <alignment horizontal="left" vertical="justify" wrapText="1"/>
      <protection hidden="1"/>
    </xf>
    <xf numFmtId="175" fontId="21" fillId="0" borderId="38" xfId="1" applyNumberFormat="1" applyFont="1" applyFill="1" applyBorder="1" applyAlignment="1" applyProtection="1">
      <alignment horizontal="left" vertical="justify" wrapText="1"/>
      <protection hidden="1"/>
    </xf>
    <xf numFmtId="175" fontId="14" fillId="0" borderId="14" xfId="1" applyNumberFormat="1" applyFont="1" applyFill="1" applyBorder="1" applyAlignment="1" applyProtection="1">
      <alignment horizontal="left" vertical="justify" wrapText="1"/>
      <protection hidden="1"/>
    </xf>
    <xf numFmtId="175" fontId="14" fillId="0" borderId="38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33" xfId="1" applyNumberFormat="1" applyFont="1" applyFill="1" applyBorder="1" applyAlignment="1" applyProtection="1">
      <alignment horizontal="left" vertical="justify" wrapText="1"/>
      <protection hidden="1"/>
    </xf>
    <xf numFmtId="3" fontId="9" fillId="0" borderId="32" xfId="1" applyNumberFormat="1" applyFont="1" applyFill="1" applyBorder="1" applyAlignment="1" applyProtection="1">
      <protection hidden="1"/>
    </xf>
    <xf numFmtId="3" fontId="9" fillId="0" borderId="24" xfId="1" applyNumberFormat="1" applyFont="1" applyFill="1" applyBorder="1" applyAlignment="1" applyProtection="1">
      <protection hidden="1"/>
    </xf>
    <xf numFmtId="3" fontId="9" fillId="0" borderId="33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 x14ac:dyDescent="0.3">
      <c r="C1" s="203" t="s">
        <v>272</v>
      </c>
      <c r="D1" s="203"/>
      <c r="E1" s="203"/>
    </row>
    <row r="2" spans="1:5" ht="18.75" x14ac:dyDescent="0.3">
      <c r="C2" s="203" t="s">
        <v>253</v>
      </c>
      <c r="D2" s="203"/>
      <c r="E2" s="203"/>
    </row>
    <row r="3" spans="1:5" ht="18.75" x14ac:dyDescent="0.3">
      <c r="C3" s="203" t="s">
        <v>296</v>
      </c>
      <c r="D3" s="203"/>
      <c r="E3" s="203"/>
    </row>
    <row r="4" spans="1:5" ht="18.75" x14ac:dyDescent="0.3">
      <c r="C4" s="204" t="s">
        <v>423</v>
      </c>
      <c r="D4" s="203"/>
      <c r="E4" s="203"/>
    </row>
    <row r="6" spans="1:5" ht="18.75" x14ac:dyDescent="0.3">
      <c r="A6" s="314" t="s">
        <v>273</v>
      </c>
      <c r="B6" s="315"/>
      <c r="C6" s="315"/>
      <c r="D6" s="315"/>
      <c r="E6" s="315"/>
    </row>
    <row r="7" spans="1:5" ht="18.75" x14ac:dyDescent="0.3">
      <c r="A7" s="316" t="s">
        <v>409</v>
      </c>
      <c r="B7" s="316"/>
      <c r="C7" s="316"/>
      <c r="D7" s="316"/>
      <c r="E7" s="316"/>
    </row>
    <row r="8" spans="1:5" ht="18.75" x14ac:dyDescent="0.3">
      <c r="A8" s="206"/>
      <c r="E8" s="207" t="s">
        <v>215</v>
      </c>
    </row>
    <row r="9" spans="1:5" ht="18.75" x14ac:dyDescent="0.3">
      <c r="A9" s="206"/>
    </row>
    <row r="10" spans="1:5" ht="150" x14ac:dyDescent="0.2">
      <c r="A10" s="208" t="s">
        <v>274</v>
      </c>
      <c r="B10" s="208" t="s">
        <v>275</v>
      </c>
      <c r="C10" s="208" t="s">
        <v>297</v>
      </c>
      <c r="D10" s="208" t="s">
        <v>298</v>
      </c>
      <c r="E10" s="208" t="s">
        <v>408</v>
      </c>
    </row>
    <row r="11" spans="1:5" ht="56.25" x14ac:dyDescent="0.3">
      <c r="A11" s="208" t="s">
        <v>276</v>
      </c>
      <c r="B11" s="209" t="s">
        <v>277</v>
      </c>
      <c r="C11" s="298">
        <f>C12</f>
        <v>0</v>
      </c>
      <c r="D11" s="298">
        <v>0</v>
      </c>
      <c r="E11" s="298">
        <v>0</v>
      </c>
    </row>
    <row r="12" spans="1:5" ht="37.5" x14ac:dyDescent="0.3">
      <c r="A12" s="210" t="s">
        <v>278</v>
      </c>
      <c r="B12" s="211" t="s">
        <v>279</v>
      </c>
      <c r="C12" s="298">
        <f>C20+C16</f>
        <v>0</v>
      </c>
      <c r="D12" s="298">
        <v>0</v>
      </c>
      <c r="E12" s="298">
        <v>0</v>
      </c>
    </row>
    <row r="13" spans="1:5" ht="18.75" x14ac:dyDescent="0.3">
      <c r="A13" s="210" t="s">
        <v>280</v>
      </c>
      <c r="B13" s="211" t="s">
        <v>281</v>
      </c>
      <c r="C13" s="298">
        <f t="shared" ref="C13:E15" si="0">C14</f>
        <v>-2271900</v>
      </c>
      <c r="D13" s="298">
        <f t="shared" si="0"/>
        <v>-2352400</v>
      </c>
      <c r="E13" s="298">
        <f t="shared" si="0"/>
        <v>-2403900</v>
      </c>
    </row>
    <row r="14" spans="1:5" ht="37.5" x14ac:dyDescent="0.3">
      <c r="A14" s="210" t="s">
        <v>282</v>
      </c>
      <c r="B14" s="211" t="s">
        <v>283</v>
      </c>
      <c r="C14" s="298">
        <f t="shared" si="0"/>
        <v>-2271900</v>
      </c>
      <c r="D14" s="298">
        <f t="shared" si="0"/>
        <v>-2352400</v>
      </c>
      <c r="E14" s="298">
        <f t="shared" si="0"/>
        <v>-2403900</v>
      </c>
    </row>
    <row r="15" spans="1:5" ht="37.5" x14ac:dyDescent="0.3">
      <c r="A15" s="210" t="s">
        <v>284</v>
      </c>
      <c r="B15" s="211" t="s">
        <v>285</v>
      </c>
      <c r="C15" s="298">
        <f t="shared" si="0"/>
        <v>-2271900</v>
      </c>
      <c r="D15" s="298">
        <f t="shared" si="0"/>
        <v>-2352400</v>
      </c>
      <c r="E15" s="298">
        <f t="shared" si="0"/>
        <v>-2403900</v>
      </c>
    </row>
    <row r="16" spans="1:5" ht="37.5" x14ac:dyDescent="0.3">
      <c r="A16" s="210" t="s">
        <v>286</v>
      </c>
      <c r="B16" s="211" t="s">
        <v>287</v>
      </c>
      <c r="C16" s="298">
        <v>-2271900</v>
      </c>
      <c r="D16" s="298">
        <v>-2352400</v>
      </c>
      <c r="E16" s="298">
        <v>-2403900</v>
      </c>
    </row>
    <row r="17" spans="1:5" ht="18.75" x14ac:dyDescent="0.3">
      <c r="A17" s="210" t="s">
        <v>288</v>
      </c>
      <c r="B17" s="211" t="s">
        <v>289</v>
      </c>
      <c r="C17" s="298">
        <f t="shared" ref="C17:E19" si="1">C18</f>
        <v>2271900</v>
      </c>
      <c r="D17" s="298">
        <f t="shared" si="1"/>
        <v>2352400</v>
      </c>
      <c r="E17" s="298">
        <f t="shared" si="1"/>
        <v>2403900</v>
      </c>
    </row>
    <row r="18" spans="1:5" ht="37.5" x14ac:dyDescent="0.3">
      <c r="A18" s="210" t="s">
        <v>290</v>
      </c>
      <c r="B18" s="211" t="s">
        <v>291</v>
      </c>
      <c r="C18" s="298">
        <f t="shared" si="1"/>
        <v>2271900</v>
      </c>
      <c r="D18" s="298">
        <f t="shared" si="1"/>
        <v>2352400</v>
      </c>
      <c r="E18" s="298">
        <f t="shared" si="1"/>
        <v>2403900</v>
      </c>
    </row>
    <row r="19" spans="1:5" ht="37.5" x14ac:dyDescent="0.2">
      <c r="A19" s="210" t="s">
        <v>292</v>
      </c>
      <c r="B19" s="211" t="s">
        <v>293</v>
      </c>
      <c r="C19" s="299">
        <f t="shared" si="1"/>
        <v>2271900</v>
      </c>
      <c r="D19" s="299">
        <f t="shared" si="1"/>
        <v>2352400</v>
      </c>
      <c r="E19" s="299">
        <f t="shared" si="1"/>
        <v>2403900</v>
      </c>
    </row>
    <row r="20" spans="1:5" ht="37.5" x14ac:dyDescent="0.2">
      <c r="A20" s="210" t="s">
        <v>294</v>
      </c>
      <c r="B20" s="211" t="s">
        <v>295</v>
      </c>
      <c r="C20" s="299">
        <v>2271900</v>
      </c>
      <c r="D20" s="299">
        <v>2352400</v>
      </c>
      <c r="E20" s="299">
        <v>2403900</v>
      </c>
    </row>
    <row r="21" spans="1:5" ht="18.75" x14ac:dyDescent="0.3">
      <c r="A21" s="212"/>
      <c r="B21" s="213"/>
      <c r="C21" s="214"/>
      <c r="D21" s="214"/>
      <c r="E21" s="214"/>
    </row>
    <row r="22" spans="1:5" ht="18.75" x14ac:dyDescent="0.3">
      <c r="A22" s="212"/>
      <c r="B22" s="213"/>
      <c r="C22" s="214"/>
      <c r="D22" s="214"/>
      <c r="E22" s="215"/>
    </row>
    <row r="23" spans="1:5" ht="18.75" x14ac:dyDescent="0.3">
      <c r="A23" s="212"/>
      <c r="B23" s="213"/>
      <c r="C23" s="214"/>
      <c r="D23" s="214"/>
      <c r="E23" s="215"/>
    </row>
    <row r="24" spans="1:5" x14ac:dyDescent="0.2">
      <c r="C24" s="216"/>
      <c r="D24" s="216"/>
      <c r="E24" s="216"/>
    </row>
    <row r="25" spans="1:5" x14ac:dyDescent="0.2">
      <c r="C25" s="216"/>
      <c r="D25" s="216"/>
      <c r="E25" s="216"/>
    </row>
    <row r="26" spans="1:5" x14ac:dyDescent="0.2">
      <c r="C26" s="216"/>
      <c r="D26" s="216"/>
      <c r="E26" s="216"/>
    </row>
    <row r="27" spans="1:5" x14ac:dyDescent="0.2">
      <c r="C27" s="216"/>
      <c r="D27" s="216"/>
      <c r="E27" s="216"/>
    </row>
    <row r="28" spans="1:5" x14ac:dyDescent="0.2">
      <c r="C28" s="216"/>
      <c r="D28" s="216"/>
      <c r="E28" s="216"/>
    </row>
    <row r="29" spans="1:5" x14ac:dyDescent="0.2">
      <c r="C29" s="216"/>
      <c r="D29" s="216"/>
      <c r="E29" s="216"/>
    </row>
    <row r="30" spans="1:5" x14ac:dyDescent="0.2">
      <c r="C30" s="216"/>
      <c r="D30" s="216"/>
      <c r="E30" s="216"/>
    </row>
    <row r="31" spans="1:5" x14ac:dyDescent="0.2">
      <c r="C31" s="216"/>
      <c r="D31" s="216"/>
      <c r="E31" s="216"/>
    </row>
    <row r="32" spans="1:5" x14ac:dyDescent="0.2">
      <c r="C32" s="216"/>
      <c r="D32" s="216"/>
      <c r="E32" s="216"/>
    </row>
    <row r="33" spans="3:5" x14ac:dyDescent="0.2">
      <c r="C33" s="216"/>
      <c r="D33" s="216"/>
      <c r="E33" s="216"/>
    </row>
    <row r="34" spans="3:5" x14ac:dyDescent="0.2">
      <c r="C34" s="216"/>
      <c r="D34" s="216"/>
      <c r="E34" s="216"/>
    </row>
    <row r="35" spans="3:5" x14ac:dyDescent="0.2">
      <c r="C35" s="216"/>
      <c r="D35" s="216"/>
      <c r="E35" s="216"/>
    </row>
  </sheetData>
  <mergeCells count="2"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80"/>
  <sheetViews>
    <sheetView topLeftCell="J13" workbookViewId="0">
      <selection activeCell="Q22" sqref="Q22:R24"/>
    </sheetView>
  </sheetViews>
  <sheetFormatPr defaultRowHeight="12.75" x14ac:dyDescent="0.2"/>
  <cols>
    <col min="1" max="1" width="0.42578125" hidden="1" customWidth="1"/>
    <col min="2" max="3" width="0.140625" hidden="1" customWidth="1"/>
    <col min="4" max="9" width="9.140625" hidden="1" customWidth="1"/>
    <col min="10" max="10" width="53.5703125" customWidth="1"/>
    <col min="11" max="11" width="7.7109375" customWidth="1"/>
    <col min="14" max="14" width="6.42578125" customWidth="1"/>
    <col min="15" max="15" width="8.7109375" customWidth="1"/>
    <col min="16" max="16" width="0" hidden="1" customWidth="1"/>
    <col min="17" max="17" width="9.140625" style="190"/>
    <col min="18" max="18" width="4.140625" style="190" customWidth="1"/>
    <col min="19" max="19" width="9.140625" style="190"/>
    <col min="20" max="20" width="6" style="190" customWidth="1"/>
    <col min="21" max="21" width="16.42578125" style="190" customWidth="1"/>
  </cols>
  <sheetData>
    <row r="3" spans="1:21" ht="18.75" x14ac:dyDescent="0.2">
      <c r="A3" s="149"/>
      <c r="B3" s="350"/>
      <c r="C3" s="350"/>
      <c r="D3" s="350"/>
      <c r="E3" s="350"/>
      <c r="F3" s="149"/>
      <c r="G3" s="350"/>
      <c r="H3" s="350"/>
      <c r="I3" s="350"/>
      <c r="J3" s="350"/>
      <c r="K3" s="149"/>
      <c r="L3" s="149"/>
      <c r="M3" s="149"/>
      <c r="N3" s="350"/>
      <c r="O3" s="350"/>
      <c r="P3" s="351" t="s">
        <v>424</v>
      </c>
      <c r="Q3" s="351"/>
      <c r="R3" s="351"/>
      <c r="S3" s="351"/>
      <c r="T3" s="351"/>
      <c r="U3" s="351"/>
    </row>
    <row r="4" spans="1:21" ht="18.75" x14ac:dyDescent="0.2">
      <c r="A4" s="149"/>
      <c r="B4" s="350"/>
      <c r="C4" s="350"/>
      <c r="D4" s="350"/>
      <c r="E4" s="350"/>
      <c r="F4" s="149"/>
      <c r="G4" s="350"/>
      <c r="H4" s="350"/>
      <c r="I4" s="350"/>
      <c r="J4" s="350"/>
      <c r="K4" s="149"/>
      <c r="L4" s="149"/>
      <c r="M4" s="149"/>
      <c r="N4" s="350"/>
      <c r="O4" s="350"/>
      <c r="P4" s="351" t="s">
        <v>253</v>
      </c>
      <c r="Q4" s="351"/>
      <c r="R4" s="351"/>
      <c r="S4" s="351"/>
      <c r="T4" s="351"/>
      <c r="U4" s="351"/>
    </row>
    <row r="5" spans="1:21" ht="18.75" x14ac:dyDescent="0.2">
      <c r="A5" s="149"/>
      <c r="B5" s="350"/>
      <c r="C5" s="350"/>
      <c r="D5" s="350"/>
      <c r="E5" s="350"/>
      <c r="F5" s="149"/>
      <c r="G5" s="350"/>
      <c r="H5" s="350"/>
      <c r="I5" s="350"/>
      <c r="J5" s="350"/>
      <c r="K5" s="149"/>
      <c r="L5" s="149"/>
      <c r="M5" s="149"/>
      <c r="N5" s="350"/>
      <c r="O5" s="350"/>
      <c r="P5" s="351" t="s">
        <v>260</v>
      </c>
      <c r="Q5" s="351"/>
      <c r="R5" s="351"/>
      <c r="S5" s="351"/>
      <c r="T5" s="351"/>
      <c r="U5" s="351"/>
    </row>
    <row r="6" spans="1:21" ht="18.75" x14ac:dyDescent="0.2">
      <c r="A6" s="149"/>
      <c r="B6" s="350"/>
      <c r="C6" s="350"/>
      <c r="D6" s="350"/>
      <c r="E6" s="350"/>
      <c r="F6" s="149"/>
      <c r="G6" s="350"/>
      <c r="H6" s="350"/>
      <c r="I6" s="350"/>
      <c r="J6" s="350"/>
      <c r="K6" s="149"/>
      <c r="L6" s="149"/>
      <c r="M6" s="149"/>
      <c r="N6" s="350"/>
      <c r="O6" s="350"/>
      <c r="P6" s="351" t="s">
        <v>418</v>
      </c>
      <c r="Q6" s="351"/>
      <c r="R6" s="351"/>
      <c r="S6" s="351"/>
      <c r="T6" s="351"/>
      <c r="U6" s="351"/>
    </row>
    <row r="7" spans="1:21" x14ac:dyDescent="0.2">
      <c r="A7" s="149"/>
      <c r="B7" s="350"/>
      <c r="C7" s="350"/>
      <c r="D7" s="350"/>
      <c r="E7" s="350"/>
      <c r="F7" s="149"/>
      <c r="G7" s="350"/>
      <c r="H7" s="350"/>
      <c r="I7" s="350"/>
      <c r="J7" s="350"/>
      <c r="K7" s="149"/>
      <c r="L7" s="149"/>
      <c r="M7" s="149"/>
      <c r="N7" s="350"/>
      <c r="O7" s="350"/>
      <c r="P7" s="350"/>
      <c r="Q7" s="350"/>
      <c r="R7" s="350"/>
      <c r="S7" s="350"/>
      <c r="T7" s="350"/>
      <c r="U7" s="350"/>
    </row>
    <row r="8" spans="1:21" ht="33" customHeight="1" x14ac:dyDescent="0.2">
      <c r="A8" s="352" t="s">
        <v>414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</row>
    <row r="9" spans="1:21" ht="13.5" thickBot="1" x14ac:dyDescent="0.25">
      <c r="A9" s="353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4"/>
      <c r="P9" s="354"/>
      <c r="Q9" s="354"/>
      <c r="R9" s="354"/>
      <c r="S9" s="355"/>
      <c r="T9" s="355"/>
      <c r="U9" s="151"/>
    </row>
    <row r="10" spans="1:21" ht="24" thickTop="1" thickBot="1" x14ac:dyDescent="0.25">
      <c r="A10" s="356" t="s">
        <v>221</v>
      </c>
      <c r="B10" s="357"/>
      <c r="C10" s="357"/>
      <c r="D10" s="357"/>
      <c r="E10" s="357"/>
      <c r="F10" s="357"/>
      <c r="G10" s="357"/>
      <c r="H10" s="357"/>
      <c r="I10" s="357"/>
      <c r="J10" s="358"/>
      <c r="K10" s="152" t="s">
        <v>224</v>
      </c>
      <c r="L10" s="152" t="s">
        <v>225</v>
      </c>
      <c r="M10" s="359" t="s">
        <v>226</v>
      </c>
      <c r="N10" s="360"/>
      <c r="O10" s="359" t="s">
        <v>227</v>
      </c>
      <c r="P10" s="360"/>
      <c r="Q10" s="359">
        <v>2019</v>
      </c>
      <c r="R10" s="361"/>
      <c r="S10" s="362">
        <v>2020</v>
      </c>
      <c r="T10" s="361"/>
      <c r="U10" s="188">
        <v>2021</v>
      </c>
    </row>
    <row r="11" spans="1:21" ht="14.25" thickTop="1" thickBot="1" x14ac:dyDescent="0.25">
      <c r="A11" s="153"/>
      <c r="B11" s="357"/>
      <c r="C11" s="357"/>
      <c r="D11" s="357"/>
      <c r="E11" s="357"/>
      <c r="F11" s="152"/>
      <c r="G11" s="356"/>
      <c r="H11" s="357"/>
      <c r="I11" s="357"/>
      <c r="J11" s="358"/>
      <c r="K11" s="154"/>
      <c r="L11" s="154"/>
      <c r="M11" s="359"/>
      <c r="N11" s="360"/>
      <c r="O11" s="359"/>
      <c r="P11" s="360"/>
      <c r="Q11" s="359"/>
      <c r="R11" s="361"/>
      <c r="S11" s="362"/>
      <c r="T11" s="360"/>
      <c r="U11" s="181"/>
    </row>
    <row r="12" spans="1:21" ht="13.5" thickTop="1" x14ac:dyDescent="0.2">
      <c r="A12" s="363" t="s">
        <v>199</v>
      </c>
      <c r="B12" s="364"/>
      <c r="C12" s="364"/>
      <c r="D12" s="364"/>
      <c r="E12" s="364"/>
      <c r="F12" s="364"/>
      <c r="G12" s="364"/>
      <c r="H12" s="364"/>
      <c r="I12" s="364"/>
      <c r="J12" s="365"/>
      <c r="K12" s="369">
        <v>1</v>
      </c>
      <c r="L12" s="369">
        <v>0</v>
      </c>
      <c r="M12" s="371">
        <v>0</v>
      </c>
      <c r="N12" s="372"/>
      <c r="O12" s="375">
        <v>0</v>
      </c>
      <c r="P12" s="376"/>
      <c r="Q12" s="379">
        <f>Q14+Q22+Q36</f>
        <v>1314028</v>
      </c>
      <c r="R12" s="380"/>
      <c r="S12" s="379">
        <f>S14+S22+S36</f>
        <v>1337412</v>
      </c>
      <c r="T12" s="380"/>
      <c r="U12" s="383">
        <f>U14+U22+U36</f>
        <v>1295028</v>
      </c>
    </row>
    <row r="13" spans="1:21" ht="13.5" thickBot="1" x14ac:dyDescent="0.25">
      <c r="A13" s="366"/>
      <c r="B13" s="367"/>
      <c r="C13" s="367"/>
      <c r="D13" s="367"/>
      <c r="E13" s="367"/>
      <c r="F13" s="367"/>
      <c r="G13" s="367"/>
      <c r="H13" s="367"/>
      <c r="I13" s="367"/>
      <c r="J13" s="368"/>
      <c r="K13" s="370"/>
      <c r="L13" s="370"/>
      <c r="M13" s="373"/>
      <c r="N13" s="374"/>
      <c r="O13" s="377"/>
      <c r="P13" s="378"/>
      <c r="Q13" s="381"/>
      <c r="R13" s="382"/>
      <c r="S13" s="381"/>
      <c r="T13" s="382"/>
      <c r="U13" s="384"/>
    </row>
    <row r="14" spans="1:21" x14ac:dyDescent="0.2">
      <c r="A14" s="324"/>
      <c r="B14" s="385" t="s">
        <v>200</v>
      </c>
      <c r="C14" s="386"/>
      <c r="D14" s="386"/>
      <c r="E14" s="386"/>
      <c r="F14" s="386"/>
      <c r="G14" s="386"/>
      <c r="H14" s="386"/>
      <c r="I14" s="386"/>
      <c r="J14" s="387"/>
      <c r="K14" s="389">
        <v>1</v>
      </c>
      <c r="L14" s="389">
        <v>2</v>
      </c>
      <c r="M14" s="390">
        <v>0</v>
      </c>
      <c r="N14" s="391"/>
      <c r="O14" s="392">
        <v>0</v>
      </c>
      <c r="P14" s="393"/>
      <c r="Q14" s="394">
        <f>Q16</f>
        <v>520800</v>
      </c>
      <c r="R14" s="395"/>
      <c r="S14" s="394">
        <f>S16</f>
        <v>520800</v>
      </c>
      <c r="T14" s="395"/>
      <c r="U14" s="400">
        <v>520800</v>
      </c>
    </row>
    <row r="15" spans="1:21" ht="51" customHeight="1" thickBot="1" x14ac:dyDescent="0.25">
      <c r="A15" s="325"/>
      <c r="B15" s="388"/>
      <c r="C15" s="367"/>
      <c r="D15" s="367"/>
      <c r="E15" s="367"/>
      <c r="F15" s="367"/>
      <c r="G15" s="367"/>
      <c r="H15" s="367"/>
      <c r="I15" s="367"/>
      <c r="J15" s="368"/>
      <c r="K15" s="370"/>
      <c r="L15" s="370"/>
      <c r="M15" s="373"/>
      <c r="N15" s="374"/>
      <c r="O15" s="377"/>
      <c r="P15" s="378"/>
      <c r="Q15" s="381"/>
      <c r="R15" s="382"/>
      <c r="S15" s="381"/>
      <c r="T15" s="382"/>
      <c r="U15" s="384"/>
    </row>
    <row r="16" spans="1:21" ht="57.75" customHeight="1" thickBot="1" x14ac:dyDescent="0.25">
      <c r="A16" s="155"/>
      <c r="B16" s="401"/>
      <c r="C16" s="402"/>
      <c r="D16" s="403" t="s">
        <v>261</v>
      </c>
      <c r="E16" s="404"/>
      <c r="F16" s="404"/>
      <c r="G16" s="404"/>
      <c r="H16" s="404"/>
      <c r="I16" s="404"/>
      <c r="J16" s="405"/>
      <c r="K16" s="156">
        <v>1</v>
      </c>
      <c r="L16" s="156">
        <v>2</v>
      </c>
      <c r="M16" s="406">
        <v>6600000000</v>
      </c>
      <c r="N16" s="407"/>
      <c r="O16" s="396">
        <v>0</v>
      </c>
      <c r="P16" s="397"/>
      <c r="Q16" s="398">
        <v>520800</v>
      </c>
      <c r="R16" s="399"/>
      <c r="S16" s="398">
        <v>520800</v>
      </c>
      <c r="T16" s="399"/>
      <c r="U16" s="184">
        <v>520800</v>
      </c>
    </row>
    <row r="17" spans="1:21" ht="53.25" customHeight="1" thickBot="1" x14ac:dyDescent="0.25">
      <c r="A17" s="155"/>
      <c r="B17" s="401"/>
      <c r="C17" s="402"/>
      <c r="D17" s="431"/>
      <c r="E17" s="432"/>
      <c r="F17" s="403" t="s">
        <v>262</v>
      </c>
      <c r="G17" s="404"/>
      <c r="H17" s="404"/>
      <c r="I17" s="404"/>
      <c r="J17" s="405"/>
      <c r="K17" s="156">
        <v>1</v>
      </c>
      <c r="L17" s="156">
        <v>2</v>
      </c>
      <c r="M17" s="406">
        <v>6610000000</v>
      </c>
      <c r="N17" s="407"/>
      <c r="O17" s="396">
        <v>0</v>
      </c>
      <c r="P17" s="397"/>
      <c r="Q17" s="398">
        <v>520800</v>
      </c>
      <c r="R17" s="399"/>
      <c r="S17" s="398">
        <v>520800</v>
      </c>
      <c r="T17" s="399"/>
      <c r="U17" s="184">
        <v>520800</v>
      </c>
    </row>
    <row r="18" spans="1:21" x14ac:dyDescent="0.2">
      <c r="A18" s="324"/>
      <c r="B18" s="326"/>
      <c r="C18" s="327"/>
      <c r="D18" s="330"/>
      <c r="E18" s="331"/>
      <c r="F18" s="413"/>
      <c r="G18" s="334" t="s">
        <v>235</v>
      </c>
      <c r="H18" s="335"/>
      <c r="I18" s="335"/>
      <c r="J18" s="336"/>
      <c r="K18" s="340">
        <v>1</v>
      </c>
      <c r="L18" s="340">
        <v>2</v>
      </c>
      <c r="M18" s="342">
        <v>6610010010</v>
      </c>
      <c r="N18" s="343"/>
      <c r="O18" s="346">
        <v>0</v>
      </c>
      <c r="P18" s="347"/>
      <c r="Q18" s="422">
        <v>520800</v>
      </c>
      <c r="R18" s="423"/>
      <c r="S18" s="422">
        <v>520800</v>
      </c>
      <c r="T18" s="423"/>
      <c r="U18" s="322">
        <v>520800</v>
      </c>
    </row>
    <row r="19" spans="1:21" x14ac:dyDescent="0.2">
      <c r="A19" s="408"/>
      <c r="B19" s="409"/>
      <c r="C19" s="410"/>
      <c r="D19" s="411"/>
      <c r="E19" s="412"/>
      <c r="F19" s="414"/>
      <c r="G19" s="416"/>
      <c r="H19" s="417"/>
      <c r="I19" s="417"/>
      <c r="J19" s="418"/>
      <c r="K19" s="419"/>
      <c r="L19" s="419"/>
      <c r="M19" s="420"/>
      <c r="N19" s="421"/>
      <c r="O19" s="429"/>
      <c r="P19" s="430"/>
      <c r="Q19" s="424"/>
      <c r="R19" s="425"/>
      <c r="S19" s="424"/>
      <c r="T19" s="425"/>
      <c r="U19" s="428"/>
    </row>
    <row r="20" spans="1:21" ht="13.5" thickBot="1" x14ac:dyDescent="0.25">
      <c r="A20" s="325"/>
      <c r="B20" s="328"/>
      <c r="C20" s="329"/>
      <c r="D20" s="332"/>
      <c r="E20" s="333"/>
      <c r="F20" s="415"/>
      <c r="G20" s="337"/>
      <c r="H20" s="338"/>
      <c r="I20" s="338"/>
      <c r="J20" s="339"/>
      <c r="K20" s="341"/>
      <c r="L20" s="341"/>
      <c r="M20" s="344"/>
      <c r="N20" s="345"/>
      <c r="O20" s="348"/>
      <c r="P20" s="349"/>
      <c r="Q20" s="426"/>
      <c r="R20" s="427"/>
      <c r="S20" s="426"/>
      <c r="T20" s="427"/>
      <c r="U20" s="323"/>
    </row>
    <row r="21" spans="1:21" ht="30" customHeight="1" thickBot="1" x14ac:dyDescent="0.25">
      <c r="A21" s="157"/>
      <c r="B21" s="158"/>
      <c r="C21" s="159"/>
      <c r="D21" s="160"/>
      <c r="E21" s="160"/>
      <c r="F21" s="160"/>
      <c r="G21" s="161"/>
      <c r="H21" s="161"/>
      <c r="I21" s="161"/>
      <c r="J21" s="162" t="s">
        <v>236</v>
      </c>
      <c r="K21" s="163">
        <v>1</v>
      </c>
      <c r="L21" s="163">
        <v>2</v>
      </c>
      <c r="M21" s="406">
        <v>6610010010</v>
      </c>
      <c r="N21" s="407"/>
      <c r="O21" s="396">
        <v>120</v>
      </c>
      <c r="P21" s="397"/>
      <c r="Q21" s="398">
        <v>520800</v>
      </c>
      <c r="R21" s="399"/>
      <c r="S21" s="398">
        <v>520800</v>
      </c>
      <c r="T21" s="399"/>
      <c r="U21" s="185">
        <v>520800</v>
      </c>
    </row>
    <row r="22" spans="1:21" x14ac:dyDescent="0.2">
      <c r="A22" s="324"/>
      <c r="B22" s="385" t="s">
        <v>204</v>
      </c>
      <c r="C22" s="386"/>
      <c r="D22" s="386"/>
      <c r="E22" s="386"/>
      <c r="F22" s="386"/>
      <c r="G22" s="386"/>
      <c r="H22" s="386"/>
      <c r="I22" s="386"/>
      <c r="J22" s="387"/>
      <c r="K22" s="389">
        <v>1</v>
      </c>
      <c r="L22" s="389">
        <v>4</v>
      </c>
      <c r="M22" s="390">
        <v>0</v>
      </c>
      <c r="N22" s="391"/>
      <c r="O22" s="392">
        <v>0</v>
      </c>
      <c r="P22" s="393"/>
      <c r="Q22" s="394">
        <f>Q25</f>
        <v>785316</v>
      </c>
      <c r="R22" s="395"/>
      <c r="S22" s="394">
        <f>S25</f>
        <v>808700</v>
      </c>
      <c r="T22" s="395"/>
      <c r="U22" s="400">
        <f>U25</f>
        <v>766316</v>
      </c>
    </row>
    <row r="23" spans="1:21" ht="20.25" customHeight="1" x14ac:dyDescent="0.2">
      <c r="A23" s="408"/>
      <c r="B23" s="433"/>
      <c r="C23" s="434"/>
      <c r="D23" s="434"/>
      <c r="E23" s="434"/>
      <c r="F23" s="434"/>
      <c r="G23" s="434"/>
      <c r="H23" s="434"/>
      <c r="I23" s="434"/>
      <c r="J23" s="435"/>
      <c r="K23" s="436"/>
      <c r="L23" s="436"/>
      <c r="M23" s="437"/>
      <c r="N23" s="438"/>
      <c r="O23" s="439"/>
      <c r="P23" s="440"/>
      <c r="Q23" s="441"/>
      <c r="R23" s="442"/>
      <c r="S23" s="441"/>
      <c r="T23" s="442"/>
      <c r="U23" s="443"/>
    </row>
    <row r="24" spans="1:21" ht="27" customHeight="1" thickBot="1" x14ac:dyDescent="0.25">
      <c r="A24" s="325"/>
      <c r="B24" s="388"/>
      <c r="C24" s="367"/>
      <c r="D24" s="367"/>
      <c r="E24" s="367"/>
      <c r="F24" s="367"/>
      <c r="G24" s="367"/>
      <c r="H24" s="367"/>
      <c r="I24" s="367"/>
      <c r="J24" s="368"/>
      <c r="K24" s="370"/>
      <c r="L24" s="370"/>
      <c r="M24" s="373"/>
      <c r="N24" s="374"/>
      <c r="O24" s="377"/>
      <c r="P24" s="378"/>
      <c r="Q24" s="381"/>
      <c r="R24" s="382"/>
      <c r="S24" s="381"/>
      <c r="T24" s="382"/>
      <c r="U24" s="384"/>
    </row>
    <row r="25" spans="1:21" ht="63" customHeight="1" thickBot="1" x14ac:dyDescent="0.25">
      <c r="A25" s="155"/>
      <c r="B25" s="401"/>
      <c r="C25" s="402"/>
      <c r="D25" s="403" t="s">
        <v>263</v>
      </c>
      <c r="E25" s="404"/>
      <c r="F25" s="404"/>
      <c r="G25" s="404"/>
      <c r="H25" s="404"/>
      <c r="I25" s="404"/>
      <c r="J25" s="405"/>
      <c r="K25" s="156">
        <v>1</v>
      </c>
      <c r="L25" s="156">
        <v>4</v>
      </c>
      <c r="M25" s="406">
        <v>6600000000</v>
      </c>
      <c r="N25" s="407"/>
      <c r="O25" s="396">
        <v>0</v>
      </c>
      <c r="P25" s="397"/>
      <c r="Q25" s="398">
        <f>Q26</f>
        <v>785316</v>
      </c>
      <c r="R25" s="399"/>
      <c r="S25" s="398">
        <f>S26</f>
        <v>808700</v>
      </c>
      <c r="T25" s="399"/>
      <c r="U25" s="184">
        <f>U26</f>
        <v>766316</v>
      </c>
    </row>
    <row r="26" spans="1:21" ht="41.25" customHeight="1" thickBot="1" x14ac:dyDescent="0.25">
      <c r="A26" s="155"/>
      <c r="B26" s="401"/>
      <c r="C26" s="402"/>
      <c r="D26" s="431"/>
      <c r="E26" s="432"/>
      <c r="F26" s="403" t="s">
        <v>262</v>
      </c>
      <c r="G26" s="404"/>
      <c r="H26" s="404"/>
      <c r="I26" s="404"/>
      <c r="J26" s="405"/>
      <c r="K26" s="156">
        <v>1</v>
      </c>
      <c r="L26" s="156">
        <v>4</v>
      </c>
      <c r="M26" s="406">
        <v>6610000000</v>
      </c>
      <c r="N26" s="407"/>
      <c r="O26" s="396">
        <v>0</v>
      </c>
      <c r="P26" s="397"/>
      <c r="Q26" s="398">
        <f>Q27+Q35</f>
        <v>785316</v>
      </c>
      <c r="R26" s="399"/>
      <c r="S26" s="398">
        <f>S27+S35</f>
        <v>808700</v>
      </c>
      <c r="T26" s="399"/>
      <c r="U26" s="184">
        <f>U27+U35</f>
        <v>766316</v>
      </c>
    </row>
    <row r="27" spans="1:21" ht="19.5" customHeight="1" thickBot="1" x14ac:dyDescent="0.25">
      <c r="A27" s="155"/>
      <c r="B27" s="401"/>
      <c r="C27" s="402"/>
      <c r="D27" s="431"/>
      <c r="E27" s="432"/>
      <c r="F27" s="403" t="s">
        <v>238</v>
      </c>
      <c r="G27" s="404"/>
      <c r="H27" s="404"/>
      <c r="I27" s="404"/>
      <c r="J27" s="405"/>
      <c r="K27" s="156">
        <v>1</v>
      </c>
      <c r="L27" s="156">
        <v>4</v>
      </c>
      <c r="M27" s="406">
        <v>6610010020</v>
      </c>
      <c r="N27" s="407"/>
      <c r="O27" s="396">
        <v>0</v>
      </c>
      <c r="P27" s="397"/>
      <c r="Q27" s="398">
        <f>Q28+Q29+Q31+Q33</f>
        <v>652874</v>
      </c>
      <c r="R27" s="399"/>
      <c r="S27" s="398">
        <f>S28+S29+S31+S33</f>
        <v>676258</v>
      </c>
      <c r="T27" s="399"/>
      <c r="U27" s="184">
        <f>U28+U29+U31+U33</f>
        <v>633874</v>
      </c>
    </row>
    <row r="28" spans="1:21" ht="28.5" customHeight="1" thickBot="1" x14ac:dyDescent="0.25">
      <c r="A28" s="155"/>
      <c r="B28" s="401"/>
      <c r="C28" s="402"/>
      <c r="D28" s="431"/>
      <c r="E28" s="432"/>
      <c r="F28" s="431"/>
      <c r="G28" s="432"/>
      <c r="H28" s="403" t="s">
        <v>236</v>
      </c>
      <c r="I28" s="404"/>
      <c r="J28" s="405"/>
      <c r="K28" s="156">
        <v>1</v>
      </c>
      <c r="L28" s="156">
        <v>4</v>
      </c>
      <c r="M28" s="406">
        <v>6610010020</v>
      </c>
      <c r="N28" s="407"/>
      <c r="O28" s="396">
        <v>120</v>
      </c>
      <c r="P28" s="397"/>
      <c r="Q28" s="398">
        <v>520800</v>
      </c>
      <c r="R28" s="399"/>
      <c r="S28" s="398">
        <v>520800</v>
      </c>
      <c r="T28" s="399"/>
      <c r="U28" s="184">
        <v>520800</v>
      </c>
    </row>
    <row r="29" spans="1:21" x14ac:dyDescent="0.2">
      <c r="A29" s="324"/>
      <c r="B29" s="326"/>
      <c r="C29" s="327"/>
      <c r="D29" s="330"/>
      <c r="E29" s="331"/>
      <c r="F29" s="330"/>
      <c r="G29" s="331"/>
      <c r="H29" s="334" t="s">
        <v>241</v>
      </c>
      <c r="I29" s="335"/>
      <c r="J29" s="336"/>
      <c r="K29" s="340">
        <v>1</v>
      </c>
      <c r="L29" s="340">
        <v>4</v>
      </c>
      <c r="M29" s="342">
        <v>6610010020</v>
      </c>
      <c r="N29" s="343"/>
      <c r="O29" s="346">
        <v>240</v>
      </c>
      <c r="P29" s="347"/>
      <c r="Q29" s="422">
        <v>119000</v>
      </c>
      <c r="R29" s="423"/>
      <c r="S29" s="422">
        <v>142384</v>
      </c>
      <c r="T29" s="423"/>
      <c r="U29" s="322">
        <v>100000</v>
      </c>
    </row>
    <row r="30" spans="1:21" ht="13.5" thickBot="1" x14ac:dyDescent="0.25">
      <c r="A30" s="325"/>
      <c r="B30" s="328"/>
      <c r="C30" s="329"/>
      <c r="D30" s="332"/>
      <c r="E30" s="333"/>
      <c r="F30" s="332"/>
      <c r="G30" s="333"/>
      <c r="H30" s="337"/>
      <c r="I30" s="338"/>
      <c r="J30" s="339"/>
      <c r="K30" s="341"/>
      <c r="L30" s="341"/>
      <c r="M30" s="344"/>
      <c r="N30" s="345"/>
      <c r="O30" s="348"/>
      <c r="P30" s="349"/>
      <c r="Q30" s="426"/>
      <c r="R30" s="427"/>
      <c r="S30" s="426"/>
      <c r="T30" s="427"/>
      <c r="U30" s="323"/>
    </row>
    <row r="31" spans="1:21" x14ac:dyDescent="0.2">
      <c r="A31" s="324"/>
      <c r="B31" s="326"/>
      <c r="C31" s="327"/>
      <c r="D31" s="330"/>
      <c r="E31" s="331"/>
      <c r="F31" s="330"/>
      <c r="G31" s="331"/>
      <c r="H31" s="334" t="s">
        <v>156</v>
      </c>
      <c r="I31" s="335"/>
      <c r="J31" s="336"/>
      <c r="K31" s="340">
        <v>1</v>
      </c>
      <c r="L31" s="340">
        <v>4</v>
      </c>
      <c r="M31" s="342">
        <v>6610010020</v>
      </c>
      <c r="N31" s="343"/>
      <c r="O31" s="346">
        <v>540</v>
      </c>
      <c r="P31" s="347"/>
      <c r="Q31" s="422">
        <v>12589</v>
      </c>
      <c r="R31" s="423"/>
      <c r="S31" s="422">
        <v>12589</v>
      </c>
      <c r="T31" s="423"/>
      <c r="U31" s="322">
        <v>12589</v>
      </c>
    </row>
    <row r="32" spans="1:21" ht="13.5" thickBot="1" x14ac:dyDescent="0.25">
      <c r="A32" s="325"/>
      <c r="B32" s="328"/>
      <c r="C32" s="329"/>
      <c r="D32" s="332"/>
      <c r="E32" s="333"/>
      <c r="F32" s="332"/>
      <c r="G32" s="333"/>
      <c r="H32" s="337"/>
      <c r="I32" s="338"/>
      <c r="J32" s="339"/>
      <c r="K32" s="341"/>
      <c r="L32" s="341"/>
      <c r="M32" s="344"/>
      <c r="N32" s="345"/>
      <c r="O32" s="348"/>
      <c r="P32" s="349"/>
      <c r="Q32" s="426"/>
      <c r="R32" s="427"/>
      <c r="S32" s="426"/>
      <c r="T32" s="427"/>
      <c r="U32" s="323"/>
    </row>
    <row r="33" spans="1:21" x14ac:dyDescent="0.2">
      <c r="A33" s="324"/>
      <c r="B33" s="326"/>
      <c r="C33" s="327"/>
      <c r="D33" s="330"/>
      <c r="E33" s="331"/>
      <c r="F33" s="330"/>
      <c r="G33" s="331"/>
      <c r="H33" s="334" t="s">
        <v>413</v>
      </c>
      <c r="I33" s="335"/>
      <c r="J33" s="336"/>
      <c r="K33" s="340">
        <v>1</v>
      </c>
      <c r="L33" s="340">
        <v>4</v>
      </c>
      <c r="M33" s="342">
        <v>6610010020</v>
      </c>
      <c r="N33" s="343"/>
      <c r="O33" s="346">
        <v>540</v>
      </c>
      <c r="P33" s="347"/>
      <c r="Q33" s="422">
        <v>485</v>
      </c>
      <c r="R33" s="423"/>
      <c r="S33" s="422">
        <v>485</v>
      </c>
      <c r="T33" s="423"/>
      <c r="U33" s="322">
        <v>485</v>
      </c>
    </row>
    <row r="34" spans="1:21" ht="13.5" thickBot="1" x14ac:dyDescent="0.25">
      <c r="A34" s="325"/>
      <c r="B34" s="328"/>
      <c r="C34" s="329"/>
      <c r="D34" s="332"/>
      <c r="E34" s="333"/>
      <c r="F34" s="332"/>
      <c r="G34" s="333"/>
      <c r="H34" s="337"/>
      <c r="I34" s="338"/>
      <c r="J34" s="339"/>
      <c r="K34" s="341"/>
      <c r="L34" s="341"/>
      <c r="M34" s="344"/>
      <c r="N34" s="345"/>
      <c r="O34" s="348"/>
      <c r="P34" s="349"/>
      <c r="Q34" s="426"/>
      <c r="R34" s="427"/>
      <c r="S34" s="426"/>
      <c r="T34" s="427"/>
      <c r="U34" s="323"/>
    </row>
    <row r="35" spans="1:21" ht="13.5" thickBot="1" x14ac:dyDescent="0.25">
      <c r="A35" s="155"/>
      <c r="B35" s="401"/>
      <c r="C35" s="402"/>
      <c r="D35" s="431"/>
      <c r="E35" s="432"/>
      <c r="F35" s="431"/>
      <c r="G35" s="432"/>
      <c r="H35" s="403" t="s">
        <v>156</v>
      </c>
      <c r="I35" s="404"/>
      <c r="J35" s="405"/>
      <c r="K35" s="156">
        <v>1</v>
      </c>
      <c r="L35" s="156">
        <v>4</v>
      </c>
      <c r="M35" s="406">
        <v>6610015010</v>
      </c>
      <c r="N35" s="407"/>
      <c r="O35" s="396">
        <v>540</v>
      </c>
      <c r="P35" s="397"/>
      <c r="Q35" s="398">
        <v>132442</v>
      </c>
      <c r="R35" s="399"/>
      <c r="S35" s="398">
        <v>132442</v>
      </c>
      <c r="T35" s="399"/>
      <c r="U35" s="184">
        <v>132442</v>
      </c>
    </row>
    <row r="36" spans="1:21" ht="36" customHeight="1" thickBot="1" x14ac:dyDescent="0.25">
      <c r="A36" s="281"/>
      <c r="B36" s="264"/>
      <c r="C36" s="261" t="s">
        <v>402</v>
      </c>
      <c r="D36" s="259"/>
      <c r="E36" s="259"/>
      <c r="F36" s="259"/>
      <c r="G36" s="259"/>
      <c r="H36" s="259"/>
      <c r="I36" s="259"/>
      <c r="J36" s="259" t="s">
        <v>402</v>
      </c>
      <c r="K36" s="283">
        <v>1</v>
      </c>
      <c r="L36" s="283">
        <v>6</v>
      </c>
      <c r="M36" s="523">
        <v>0</v>
      </c>
      <c r="N36" s="524"/>
      <c r="O36" s="525">
        <v>0</v>
      </c>
      <c r="P36" s="526"/>
      <c r="Q36" s="527">
        <v>7912</v>
      </c>
      <c r="R36" s="528"/>
      <c r="S36" s="527">
        <v>7912</v>
      </c>
      <c r="T36" s="528"/>
      <c r="U36" s="284">
        <v>7912</v>
      </c>
    </row>
    <row r="37" spans="1:21" ht="42.75" customHeight="1" thickBot="1" x14ac:dyDescent="0.25">
      <c r="A37" s="281"/>
      <c r="B37" s="267"/>
      <c r="C37" s="401"/>
      <c r="D37" s="402"/>
      <c r="E37" s="256" t="s">
        <v>403</v>
      </c>
      <c r="F37" s="257"/>
      <c r="G37" s="257"/>
      <c r="H37" s="257"/>
      <c r="I37" s="257"/>
      <c r="J37" s="285" t="s">
        <v>263</v>
      </c>
      <c r="K37" s="156">
        <v>1</v>
      </c>
      <c r="L37" s="156">
        <v>6</v>
      </c>
      <c r="M37" s="344">
        <v>6600000000</v>
      </c>
      <c r="N37" s="345"/>
      <c r="O37" s="348">
        <v>0</v>
      </c>
      <c r="P37" s="349"/>
      <c r="Q37" s="426">
        <v>7912</v>
      </c>
      <c r="R37" s="427"/>
      <c r="S37" s="426">
        <v>7912</v>
      </c>
      <c r="T37" s="427"/>
      <c r="U37" s="184">
        <v>7912</v>
      </c>
    </row>
    <row r="38" spans="1:21" ht="39" customHeight="1" thickBot="1" x14ac:dyDescent="0.25">
      <c r="A38" s="281"/>
      <c r="B38" s="267"/>
      <c r="C38" s="401"/>
      <c r="D38" s="402"/>
      <c r="E38" s="431"/>
      <c r="F38" s="432"/>
      <c r="G38" s="256" t="s">
        <v>404</v>
      </c>
      <c r="H38" s="257"/>
      <c r="I38" s="257"/>
      <c r="J38" s="285" t="s">
        <v>262</v>
      </c>
      <c r="K38" s="156">
        <v>1</v>
      </c>
      <c r="L38" s="156">
        <v>6</v>
      </c>
      <c r="M38" s="406">
        <v>6610000000</v>
      </c>
      <c r="N38" s="407"/>
      <c r="O38" s="396">
        <v>0</v>
      </c>
      <c r="P38" s="397"/>
      <c r="Q38" s="398">
        <v>7912</v>
      </c>
      <c r="R38" s="399"/>
      <c r="S38" s="398">
        <v>7912</v>
      </c>
      <c r="T38" s="399"/>
      <c r="U38" s="184">
        <v>7912</v>
      </c>
    </row>
    <row r="39" spans="1:21" ht="48" customHeight="1" thickBot="1" x14ac:dyDescent="0.25">
      <c r="A39" s="281"/>
      <c r="B39" s="264"/>
      <c r="C39" s="265"/>
      <c r="D39" s="266"/>
      <c r="E39" s="268"/>
      <c r="F39" s="269"/>
      <c r="G39" s="268"/>
      <c r="H39" s="269"/>
      <c r="I39" s="270"/>
      <c r="J39" s="286" t="s">
        <v>405</v>
      </c>
      <c r="K39" s="193">
        <v>1</v>
      </c>
      <c r="L39" s="192">
        <v>6</v>
      </c>
      <c r="M39" s="342">
        <v>6610010080</v>
      </c>
      <c r="N39" s="343"/>
      <c r="O39" s="262">
        <v>0</v>
      </c>
      <c r="P39" s="263">
        <v>0</v>
      </c>
      <c r="Q39" s="422">
        <v>7912</v>
      </c>
      <c r="R39" s="423"/>
      <c r="S39" s="422">
        <v>7912</v>
      </c>
      <c r="T39" s="423"/>
      <c r="U39" s="282">
        <v>7912</v>
      </c>
    </row>
    <row r="40" spans="1:21" ht="13.5" customHeight="1" thickBot="1" x14ac:dyDescent="0.25">
      <c r="A40" s="281"/>
      <c r="B40" s="264"/>
      <c r="C40" s="261"/>
      <c r="D40" s="260"/>
      <c r="E40" s="256"/>
      <c r="F40" s="258"/>
      <c r="G40" s="256"/>
      <c r="H40" s="258"/>
      <c r="I40" s="256" t="s">
        <v>156</v>
      </c>
      <c r="J40" s="285" t="s">
        <v>156</v>
      </c>
      <c r="K40" s="193">
        <v>1</v>
      </c>
      <c r="L40" s="192">
        <v>6</v>
      </c>
      <c r="M40" s="342">
        <v>6610010080</v>
      </c>
      <c r="N40" s="343"/>
      <c r="O40" s="346">
        <v>540</v>
      </c>
      <c r="P40" s="347"/>
      <c r="Q40" s="422">
        <v>7912</v>
      </c>
      <c r="R40" s="423"/>
      <c r="S40" s="422">
        <v>7912</v>
      </c>
      <c r="T40" s="423"/>
      <c r="U40" s="282">
        <v>7912</v>
      </c>
    </row>
    <row r="41" spans="1:21" ht="13.5" thickBot="1" x14ac:dyDescent="0.25">
      <c r="A41" s="444" t="s">
        <v>205</v>
      </c>
      <c r="B41" s="445"/>
      <c r="C41" s="445"/>
      <c r="D41" s="445"/>
      <c r="E41" s="445"/>
      <c r="F41" s="445"/>
      <c r="G41" s="445"/>
      <c r="H41" s="445"/>
      <c r="I41" s="445"/>
      <c r="J41" s="446"/>
      <c r="K41" s="164">
        <v>2</v>
      </c>
      <c r="L41" s="164">
        <v>0</v>
      </c>
      <c r="M41" s="447">
        <v>0</v>
      </c>
      <c r="N41" s="448"/>
      <c r="O41" s="449">
        <v>0</v>
      </c>
      <c r="P41" s="450"/>
      <c r="Q41" s="451">
        <f>Q42</f>
        <v>89900</v>
      </c>
      <c r="R41" s="452"/>
      <c r="S41" s="451">
        <f>S42</f>
        <v>89900</v>
      </c>
      <c r="T41" s="452"/>
      <c r="U41" s="186">
        <f>U43</f>
        <v>89900</v>
      </c>
    </row>
    <row r="42" spans="1:21" ht="13.5" thickBot="1" x14ac:dyDescent="0.25">
      <c r="A42" s="453"/>
      <c r="B42" s="454"/>
      <c r="C42" s="455" t="s">
        <v>206</v>
      </c>
      <c r="D42" s="445"/>
      <c r="E42" s="445"/>
      <c r="F42" s="445"/>
      <c r="G42" s="445"/>
      <c r="H42" s="445"/>
      <c r="I42" s="445"/>
      <c r="J42" s="446"/>
      <c r="K42" s="164">
        <v>2</v>
      </c>
      <c r="L42" s="164">
        <v>3</v>
      </c>
      <c r="M42" s="447">
        <v>0</v>
      </c>
      <c r="N42" s="448"/>
      <c r="O42" s="449">
        <v>0</v>
      </c>
      <c r="P42" s="450"/>
      <c r="Q42" s="451">
        <f>Q43</f>
        <v>89900</v>
      </c>
      <c r="R42" s="452"/>
      <c r="S42" s="451">
        <f>S43</f>
        <v>89900</v>
      </c>
      <c r="T42" s="452"/>
      <c r="U42" s="186">
        <f>U43</f>
        <v>89900</v>
      </c>
    </row>
    <row r="43" spans="1:21" ht="58.5" customHeight="1" thickBot="1" x14ac:dyDescent="0.25">
      <c r="A43" s="453"/>
      <c r="B43" s="454"/>
      <c r="C43" s="456"/>
      <c r="D43" s="454"/>
      <c r="E43" s="457" t="s">
        <v>263</v>
      </c>
      <c r="F43" s="458"/>
      <c r="G43" s="458"/>
      <c r="H43" s="458"/>
      <c r="I43" s="458"/>
      <c r="J43" s="459"/>
      <c r="K43" s="165">
        <v>2</v>
      </c>
      <c r="L43" s="165">
        <v>3</v>
      </c>
      <c r="M43" s="460">
        <v>6600000000</v>
      </c>
      <c r="N43" s="461"/>
      <c r="O43" s="462">
        <v>0</v>
      </c>
      <c r="P43" s="463"/>
      <c r="Q43" s="398">
        <f>Q44</f>
        <v>89900</v>
      </c>
      <c r="R43" s="399"/>
      <c r="S43" s="398">
        <f>S44</f>
        <v>89900</v>
      </c>
      <c r="T43" s="399"/>
      <c r="U43" s="184">
        <f>U44</f>
        <v>89900</v>
      </c>
    </row>
    <row r="44" spans="1:21" ht="36.75" customHeight="1" thickBot="1" x14ac:dyDescent="0.25">
      <c r="A44" s="453"/>
      <c r="B44" s="454"/>
      <c r="C44" s="456"/>
      <c r="D44" s="454"/>
      <c r="E44" s="456"/>
      <c r="F44" s="454"/>
      <c r="G44" s="464" t="s">
        <v>255</v>
      </c>
      <c r="H44" s="465"/>
      <c r="I44" s="465"/>
      <c r="J44" s="466"/>
      <c r="K44" s="165">
        <v>2</v>
      </c>
      <c r="L44" s="165">
        <v>3</v>
      </c>
      <c r="M44" s="460">
        <v>6620000000</v>
      </c>
      <c r="N44" s="461"/>
      <c r="O44" s="462">
        <v>0</v>
      </c>
      <c r="P44" s="463"/>
      <c r="Q44" s="398">
        <f>Q45</f>
        <v>89900</v>
      </c>
      <c r="R44" s="399"/>
      <c r="S44" s="398">
        <f>S45</f>
        <v>89900</v>
      </c>
      <c r="T44" s="399"/>
      <c r="U44" s="184">
        <f>U45</f>
        <v>89900</v>
      </c>
    </row>
    <row r="45" spans="1:21" x14ac:dyDescent="0.2">
      <c r="A45" s="467"/>
      <c r="B45" s="387"/>
      <c r="C45" s="385"/>
      <c r="D45" s="387"/>
      <c r="E45" s="385"/>
      <c r="F45" s="387"/>
      <c r="G45" s="468" t="s">
        <v>256</v>
      </c>
      <c r="H45" s="469"/>
      <c r="I45" s="469"/>
      <c r="J45" s="470"/>
      <c r="K45" s="474">
        <v>2</v>
      </c>
      <c r="L45" s="474">
        <v>3</v>
      </c>
      <c r="M45" s="483">
        <v>6620051180</v>
      </c>
      <c r="N45" s="484"/>
      <c r="O45" s="476">
        <v>0</v>
      </c>
      <c r="P45" s="477"/>
      <c r="Q45" s="422">
        <f>Q47+Q48</f>
        <v>89900</v>
      </c>
      <c r="R45" s="423"/>
      <c r="S45" s="422">
        <f>S47+S48</f>
        <v>89900</v>
      </c>
      <c r="T45" s="423"/>
      <c r="U45" s="322">
        <f>U47+U48</f>
        <v>89900</v>
      </c>
    </row>
    <row r="46" spans="1:21" ht="13.5" thickBot="1" x14ac:dyDescent="0.25">
      <c r="A46" s="366"/>
      <c r="B46" s="368"/>
      <c r="C46" s="388"/>
      <c r="D46" s="368"/>
      <c r="E46" s="388"/>
      <c r="F46" s="368"/>
      <c r="G46" s="471"/>
      <c r="H46" s="472"/>
      <c r="I46" s="472"/>
      <c r="J46" s="473"/>
      <c r="K46" s="475"/>
      <c r="L46" s="475"/>
      <c r="M46" s="485"/>
      <c r="N46" s="486"/>
      <c r="O46" s="478"/>
      <c r="P46" s="479"/>
      <c r="Q46" s="426"/>
      <c r="R46" s="427"/>
      <c r="S46" s="426"/>
      <c r="T46" s="427"/>
      <c r="U46" s="323"/>
    </row>
    <row r="47" spans="1:21" ht="23.25" thickBot="1" x14ac:dyDescent="0.25">
      <c r="A47" s="453"/>
      <c r="B47" s="454"/>
      <c r="C47" s="456"/>
      <c r="D47" s="454"/>
      <c r="E47" s="456"/>
      <c r="F47" s="454"/>
      <c r="G47" s="456"/>
      <c r="H47" s="482"/>
      <c r="I47" s="454"/>
      <c r="J47" s="166" t="s">
        <v>236</v>
      </c>
      <c r="K47" s="165">
        <v>2</v>
      </c>
      <c r="L47" s="165">
        <v>3</v>
      </c>
      <c r="M47" s="460">
        <v>6620051180</v>
      </c>
      <c r="N47" s="461"/>
      <c r="O47" s="462">
        <v>120</v>
      </c>
      <c r="P47" s="463"/>
      <c r="Q47" s="398">
        <v>88900</v>
      </c>
      <c r="R47" s="399"/>
      <c r="S47" s="398">
        <v>88900</v>
      </c>
      <c r="T47" s="399"/>
      <c r="U47" s="184">
        <v>88900</v>
      </c>
    </row>
    <row r="48" spans="1:21" x14ac:dyDescent="0.2">
      <c r="A48" s="467"/>
      <c r="B48" s="387"/>
      <c r="C48" s="385"/>
      <c r="D48" s="387"/>
      <c r="E48" s="385"/>
      <c r="F48" s="387"/>
      <c r="G48" s="385"/>
      <c r="H48" s="386"/>
      <c r="I48" s="387"/>
      <c r="J48" s="480" t="s">
        <v>241</v>
      </c>
      <c r="K48" s="474">
        <v>2</v>
      </c>
      <c r="L48" s="474">
        <v>3</v>
      </c>
      <c r="M48" s="487">
        <v>6620051180</v>
      </c>
      <c r="N48" s="488"/>
      <c r="O48" s="476">
        <v>240</v>
      </c>
      <c r="P48" s="477"/>
      <c r="Q48" s="422">
        <v>1000</v>
      </c>
      <c r="R48" s="423"/>
      <c r="S48" s="422">
        <v>1000</v>
      </c>
      <c r="T48" s="423"/>
      <c r="U48" s="322">
        <v>1000</v>
      </c>
    </row>
    <row r="49" spans="1:21" ht="13.5" thickBot="1" x14ac:dyDescent="0.25">
      <c r="A49" s="366"/>
      <c r="B49" s="368"/>
      <c r="C49" s="388"/>
      <c r="D49" s="368"/>
      <c r="E49" s="388"/>
      <c r="F49" s="368"/>
      <c r="G49" s="388"/>
      <c r="H49" s="367"/>
      <c r="I49" s="368"/>
      <c r="J49" s="481"/>
      <c r="K49" s="475"/>
      <c r="L49" s="475"/>
      <c r="M49" s="489"/>
      <c r="N49" s="490"/>
      <c r="O49" s="478"/>
      <c r="P49" s="479"/>
      <c r="Q49" s="426"/>
      <c r="R49" s="427"/>
      <c r="S49" s="426"/>
      <c r="T49" s="427"/>
      <c r="U49" s="323"/>
    </row>
    <row r="50" spans="1:21" x14ac:dyDescent="0.2">
      <c r="A50" s="467" t="s">
        <v>207</v>
      </c>
      <c r="B50" s="386"/>
      <c r="C50" s="386"/>
      <c r="D50" s="386"/>
      <c r="E50" s="386"/>
      <c r="F50" s="386"/>
      <c r="G50" s="386"/>
      <c r="H50" s="386"/>
      <c r="I50" s="386"/>
      <c r="J50" s="387"/>
      <c r="K50" s="389">
        <v>3</v>
      </c>
      <c r="L50" s="389">
        <v>0</v>
      </c>
      <c r="M50" s="390">
        <v>0</v>
      </c>
      <c r="N50" s="391"/>
      <c r="O50" s="392">
        <v>0</v>
      </c>
      <c r="P50" s="393"/>
      <c r="Q50" s="394">
        <v>3000</v>
      </c>
      <c r="R50" s="395"/>
      <c r="S50" s="394">
        <v>3000</v>
      </c>
      <c r="T50" s="395"/>
      <c r="U50" s="400">
        <v>3000</v>
      </c>
    </row>
    <row r="51" spans="1:21" ht="13.5" thickBot="1" x14ac:dyDescent="0.25">
      <c r="A51" s="366"/>
      <c r="B51" s="367"/>
      <c r="C51" s="367"/>
      <c r="D51" s="367"/>
      <c r="E51" s="367"/>
      <c r="F51" s="367"/>
      <c r="G51" s="367"/>
      <c r="H51" s="367"/>
      <c r="I51" s="367"/>
      <c r="J51" s="368"/>
      <c r="K51" s="370"/>
      <c r="L51" s="370"/>
      <c r="M51" s="373"/>
      <c r="N51" s="374"/>
      <c r="O51" s="377"/>
      <c r="P51" s="378"/>
      <c r="Q51" s="381"/>
      <c r="R51" s="382"/>
      <c r="S51" s="381"/>
      <c r="T51" s="382"/>
      <c r="U51" s="384"/>
    </row>
    <row r="52" spans="1:21" ht="13.5" thickBot="1" x14ac:dyDescent="0.25">
      <c r="A52" s="155"/>
      <c r="B52" s="401"/>
      <c r="C52" s="402"/>
      <c r="D52" s="431"/>
      <c r="E52" s="432"/>
      <c r="F52" s="168"/>
      <c r="G52" s="456" t="s">
        <v>208</v>
      </c>
      <c r="H52" s="482"/>
      <c r="I52" s="482"/>
      <c r="J52" s="454"/>
      <c r="K52" s="167">
        <v>3</v>
      </c>
      <c r="L52" s="167">
        <v>14</v>
      </c>
      <c r="M52" s="491">
        <v>0</v>
      </c>
      <c r="N52" s="492"/>
      <c r="O52" s="493">
        <v>0</v>
      </c>
      <c r="P52" s="494"/>
      <c r="Q52" s="451">
        <v>3000</v>
      </c>
      <c r="R52" s="452"/>
      <c r="S52" s="451">
        <v>3000</v>
      </c>
      <c r="T52" s="452"/>
      <c r="U52" s="186">
        <v>3000</v>
      </c>
    </row>
    <row r="53" spans="1:21" x14ac:dyDescent="0.2">
      <c r="A53" s="324"/>
      <c r="B53" s="326"/>
      <c r="C53" s="327"/>
      <c r="D53" s="330"/>
      <c r="E53" s="331"/>
      <c r="F53" s="413"/>
      <c r="G53" s="334" t="s">
        <v>254</v>
      </c>
      <c r="H53" s="335"/>
      <c r="I53" s="335"/>
      <c r="J53" s="336"/>
      <c r="K53" s="340">
        <v>3</v>
      </c>
      <c r="L53" s="340">
        <v>14</v>
      </c>
      <c r="M53" s="342">
        <v>7700000000</v>
      </c>
      <c r="N53" s="343"/>
      <c r="O53" s="495">
        <v>0</v>
      </c>
      <c r="P53" s="496"/>
      <c r="Q53" s="422">
        <v>3000</v>
      </c>
      <c r="R53" s="423"/>
      <c r="S53" s="422">
        <v>3000</v>
      </c>
      <c r="T53" s="423"/>
      <c r="U53" s="322">
        <v>3000</v>
      </c>
    </row>
    <row r="54" spans="1:21" ht="13.5" thickBot="1" x14ac:dyDescent="0.25">
      <c r="A54" s="325"/>
      <c r="B54" s="328"/>
      <c r="C54" s="329"/>
      <c r="D54" s="332"/>
      <c r="E54" s="333"/>
      <c r="F54" s="415"/>
      <c r="G54" s="337"/>
      <c r="H54" s="338"/>
      <c r="I54" s="338"/>
      <c r="J54" s="339"/>
      <c r="K54" s="341"/>
      <c r="L54" s="341"/>
      <c r="M54" s="344"/>
      <c r="N54" s="345"/>
      <c r="O54" s="497"/>
      <c r="P54" s="498"/>
      <c r="Q54" s="426"/>
      <c r="R54" s="427"/>
      <c r="S54" s="426"/>
      <c r="T54" s="427"/>
      <c r="U54" s="323"/>
    </row>
    <row r="55" spans="1:21" ht="13.5" thickBot="1" x14ac:dyDescent="0.25">
      <c r="A55" s="155"/>
      <c r="B55" s="401"/>
      <c r="C55" s="402"/>
      <c r="D55" s="431"/>
      <c r="E55" s="432"/>
      <c r="F55" s="168"/>
      <c r="G55" s="403" t="s">
        <v>257</v>
      </c>
      <c r="H55" s="404"/>
      <c r="I55" s="404"/>
      <c r="J55" s="405"/>
      <c r="K55" s="156">
        <v>3</v>
      </c>
      <c r="L55" s="156">
        <v>14</v>
      </c>
      <c r="M55" s="406">
        <v>7700020040</v>
      </c>
      <c r="N55" s="407"/>
      <c r="O55" s="499">
        <v>0</v>
      </c>
      <c r="P55" s="500"/>
      <c r="Q55" s="398">
        <v>3000</v>
      </c>
      <c r="R55" s="399"/>
      <c r="S55" s="398">
        <v>3000</v>
      </c>
      <c r="T55" s="399"/>
      <c r="U55" s="184">
        <v>3000</v>
      </c>
    </row>
    <row r="56" spans="1:21" x14ac:dyDescent="0.2">
      <c r="A56" s="324"/>
      <c r="B56" s="326"/>
      <c r="C56" s="327"/>
      <c r="D56" s="330"/>
      <c r="E56" s="331"/>
      <c r="F56" s="413"/>
      <c r="G56" s="334" t="s">
        <v>246</v>
      </c>
      <c r="H56" s="335"/>
      <c r="I56" s="335"/>
      <c r="J56" s="336"/>
      <c r="K56" s="340">
        <v>3</v>
      </c>
      <c r="L56" s="340">
        <v>14</v>
      </c>
      <c r="M56" s="342">
        <v>7700020040</v>
      </c>
      <c r="N56" s="343"/>
      <c r="O56" s="495">
        <v>240</v>
      </c>
      <c r="P56" s="496"/>
      <c r="Q56" s="422">
        <v>3000</v>
      </c>
      <c r="R56" s="423"/>
      <c r="S56" s="422">
        <v>3000</v>
      </c>
      <c r="T56" s="423"/>
      <c r="U56" s="322">
        <v>3000</v>
      </c>
    </row>
    <row r="57" spans="1:21" ht="13.5" thickBot="1" x14ac:dyDescent="0.25">
      <c r="A57" s="325"/>
      <c r="B57" s="328"/>
      <c r="C57" s="329"/>
      <c r="D57" s="332"/>
      <c r="E57" s="333"/>
      <c r="F57" s="415"/>
      <c r="G57" s="337"/>
      <c r="H57" s="338"/>
      <c r="I57" s="338"/>
      <c r="J57" s="339"/>
      <c r="K57" s="341"/>
      <c r="L57" s="341"/>
      <c r="M57" s="344"/>
      <c r="N57" s="345"/>
      <c r="O57" s="497"/>
      <c r="P57" s="498"/>
      <c r="Q57" s="426"/>
      <c r="R57" s="427"/>
      <c r="S57" s="426"/>
      <c r="T57" s="427"/>
      <c r="U57" s="323"/>
    </row>
    <row r="58" spans="1:21" ht="13.5" thickBot="1" x14ac:dyDescent="0.25">
      <c r="A58" s="453" t="s">
        <v>209</v>
      </c>
      <c r="B58" s="482"/>
      <c r="C58" s="482"/>
      <c r="D58" s="482"/>
      <c r="E58" s="482"/>
      <c r="F58" s="482"/>
      <c r="G58" s="482"/>
      <c r="H58" s="482"/>
      <c r="I58" s="482"/>
      <c r="J58" s="454"/>
      <c r="K58" s="167">
        <v>4</v>
      </c>
      <c r="L58" s="167">
        <v>0</v>
      </c>
      <c r="M58" s="491">
        <v>0</v>
      </c>
      <c r="N58" s="492"/>
      <c r="O58" s="501">
        <v>0</v>
      </c>
      <c r="P58" s="502"/>
      <c r="Q58" s="451">
        <f>Q60</f>
        <v>184000</v>
      </c>
      <c r="R58" s="452"/>
      <c r="S58" s="451">
        <f>S64</f>
        <v>231000</v>
      </c>
      <c r="T58" s="452"/>
      <c r="U58" s="186">
        <f>U61</f>
        <v>330000</v>
      </c>
    </row>
    <row r="59" spans="1:21" ht="13.5" thickBot="1" x14ac:dyDescent="0.25">
      <c r="A59" s="155"/>
      <c r="B59" s="456" t="s">
        <v>210</v>
      </c>
      <c r="C59" s="482"/>
      <c r="D59" s="482"/>
      <c r="E59" s="482"/>
      <c r="F59" s="482"/>
      <c r="G59" s="482"/>
      <c r="H59" s="482"/>
      <c r="I59" s="482"/>
      <c r="J59" s="454"/>
      <c r="K59" s="167">
        <v>4</v>
      </c>
      <c r="L59" s="167">
        <v>9</v>
      </c>
      <c r="M59" s="491">
        <v>0</v>
      </c>
      <c r="N59" s="492"/>
      <c r="O59" s="501">
        <v>0</v>
      </c>
      <c r="P59" s="502"/>
      <c r="Q59" s="451">
        <f>Q60</f>
        <v>184000</v>
      </c>
      <c r="R59" s="452"/>
      <c r="S59" s="451">
        <f>S64</f>
        <v>231000</v>
      </c>
      <c r="T59" s="452"/>
      <c r="U59" s="186">
        <f>U60</f>
        <v>330000</v>
      </c>
    </row>
    <row r="60" spans="1:21" ht="57.75" customHeight="1" thickBot="1" x14ac:dyDescent="0.25">
      <c r="A60" s="155"/>
      <c r="B60" s="401"/>
      <c r="C60" s="402"/>
      <c r="D60" s="403" t="s">
        <v>264</v>
      </c>
      <c r="E60" s="404"/>
      <c r="F60" s="404"/>
      <c r="G60" s="404"/>
      <c r="H60" s="404"/>
      <c r="I60" s="404"/>
      <c r="J60" s="405"/>
      <c r="K60" s="156">
        <v>4</v>
      </c>
      <c r="L60" s="156">
        <v>9</v>
      </c>
      <c r="M60" s="406">
        <v>6600000000</v>
      </c>
      <c r="N60" s="407"/>
      <c r="O60" s="396">
        <v>0</v>
      </c>
      <c r="P60" s="397"/>
      <c r="Q60" s="398">
        <f>Q61</f>
        <v>184000</v>
      </c>
      <c r="R60" s="399"/>
      <c r="S60" s="398">
        <f>S64</f>
        <v>231000</v>
      </c>
      <c r="T60" s="399"/>
      <c r="U60" s="184">
        <f>U61</f>
        <v>330000</v>
      </c>
    </row>
    <row r="61" spans="1:21" x14ac:dyDescent="0.2">
      <c r="A61" s="324"/>
      <c r="B61" s="326"/>
      <c r="C61" s="327"/>
      <c r="D61" s="330"/>
      <c r="E61" s="331"/>
      <c r="F61" s="334" t="s">
        <v>265</v>
      </c>
      <c r="G61" s="335"/>
      <c r="H61" s="335"/>
      <c r="I61" s="335"/>
      <c r="J61" s="336"/>
      <c r="K61" s="340">
        <v>4</v>
      </c>
      <c r="L61" s="340">
        <v>9</v>
      </c>
      <c r="M61" s="342">
        <v>6640000000</v>
      </c>
      <c r="N61" s="343"/>
      <c r="O61" s="346">
        <v>0</v>
      </c>
      <c r="P61" s="347"/>
      <c r="Q61" s="422">
        <f>Q63</f>
        <v>184000</v>
      </c>
      <c r="R61" s="423"/>
      <c r="S61" s="422">
        <f>S64</f>
        <v>231000</v>
      </c>
      <c r="T61" s="423"/>
      <c r="U61" s="322">
        <f>U63</f>
        <v>330000</v>
      </c>
    </row>
    <row r="62" spans="1:21" ht="23.25" customHeight="1" thickBot="1" x14ac:dyDescent="0.25">
      <c r="A62" s="325"/>
      <c r="B62" s="328"/>
      <c r="C62" s="329"/>
      <c r="D62" s="332"/>
      <c r="E62" s="333"/>
      <c r="F62" s="337"/>
      <c r="G62" s="338"/>
      <c r="H62" s="338"/>
      <c r="I62" s="338"/>
      <c r="J62" s="339"/>
      <c r="K62" s="341"/>
      <c r="L62" s="341"/>
      <c r="M62" s="344"/>
      <c r="N62" s="345"/>
      <c r="O62" s="348"/>
      <c r="P62" s="349"/>
      <c r="Q62" s="426"/>
      <c r="R62" s="427"/>
      <c r="S62" s="426"/>
      <c r="T62" s="427"/>
      <c r="U62" s="323"/>
    </row>
    <row r="63" spans="1:21" ht="39.75" customHeight="1" thickBot="1" x14ac:dyDescent="0.25">
      <c r="A63" s="155"/>
      <c r="B63" s="401"/>
      <c r="C63" s="402"/>
      <c r="D63" s="431"/>
      <c r="E63" s="432"/>
      <c r="F63" s="403" t="s">
        <v>258</v>
      </c>
      <c r="G63" s="404"/>
      <c r="H63" s="404"/>
      <c r="I63" s="404"/>
      <c r="J63" s="405"/>
      <c r="K63" s="156">
        <v>4</v>
      </c>
      <c r="L63" s="156">
        <v>9</v>
      </c>
      <c r="M63" s="406">
        <v>6640095280</v>
      </c>
      <c r="N63" s="407"/>
      <c r="O63" s="396">
        <v>0</v>
      </c>
      <c r="P63" s="397"/>
      <c r="Q63" s="398">
        <f>Q64</f>
        <v>184000</v>
      </c>
      <c r="R63" s="399"/>
      <c r="S63" s="398">
        <f>S64</f>
        <v>231000</v>
      </c>
      <c r="T63" s="399"/>
      <c r="U63" s="184">
        <f>U64</f>
        <v>330000</v>
      </c>
    </row>
    <row r="64" spans="1:21" x14ac:dyDescent="0.2">
      <c r="A64" s="324"/>
      <c r="B64" s="326"/>
      <c r="C64" s="327"/>
      <c r="D64" s="330"/>
      <c r="E64" s="331"/>
      <c r="F64" s="413"/>
      <c r="G64" s="334" t="s">
        <v>246</v>
      </c>
      <c r="H64" s="335"/>
      <c r="I64" s="335"/>
      <c r="J64" s="336"/>
      <c r="K64" s="340">
        <v>4</v>
      </c>
      <c r="L64" s="340">
        <v>9</v>
      </c>
      <c r="M64" s="342">
        <v>6640095280</v>
      </c>
      <c r="N64" s="343"/>
      <c r="O64" s="346">
        <v>240</v>
      </c>
      <c r="P64" s="347"/>
      <c r="Q64" s="422">
        <v>184000</v>
      </c>
      <c r="R64" s="423"/>
      <c r="S64" s="422">
        <v>231000</v>
      </c>
      <c r="T64" s="423"/>
      <c r="U64" s="322">
        <v>330000</v>
      </c>
    </row>
    <row r="65" spans="1:21" ht="13.5" thickBot="1" x14ac:dyDescent="0.25">
      <c r="A65" s="325"/>
      <c r="B65" s="328"/>
      <c r="C65" s="329"/>
      <c r="D65" s="332"/>
      <c r="E65" s="333"/>
      <c r="F65" s="415"/>
      <c r="G65" s="337"/>
      <c r="H65" s="338"/>
      <c r="I65" s="338"/>
      <c r="J65" s="339"/>
      <c r="K65" s="341"/>
      <c r="L65" s="341"/>
      <c r="M65" s="344"/>
      <c r="N65" s="345"/>
      <c r="O65" s="348"/>
      <c r="P65" s="349"/>
      <c r="Q65" s="426"/>
      <c r="R65" s="427"/>
      <c r="S65" s="426"/>
      <c r="T65" s="427"/>
      <c r="U65" s="323"/>
    </row>
    <row r="66" spans="1:21" ht="13.5" thickBot="1" x14ac:dyDescent="0.25">
      <c r="A66" s="453" t="s">
        <v>211</v>
      </c>
      <c r="B66" s="482"/>
      <c r="C66" s="482"/>
      <c r="D66" s="482"/>
      <c r="E66" s="482"/>
      <c r="F66" s="482"/>
      <c r="G66" s="482"/>
      <c r="H66" s="482"/>
      <c r="I66" s="482"/>
      <c r="J66" s="454"/>
      <c r="K66" s="167">
        <v>8</v>
      </c>
      <c r="L66" s="167">
        <v>0</v>
      </c>
      <c r="M66" s="491">
        <v>0</v>
      </c>
      <c r="N66" s="492"/>
      <c r="O66" s="501">
        <v>0</v>
      </c>
      <c r="P66" s="502"/>
      <c r="Q66" s="451">
        <f>Q70+Q72</f>
        <v>680972</v>
      </c>
      <c r="R66" s="452"/>
      <c r="S66" s="451">
        <f>S70+S72</f>
        <v>691088</v>
      </c>
      <c r="T66" s="452"/>
      <c r="U66" s="186">
        <f>U70+U72</f>
        <v>685972</v>
      </c>
    </row>
    <row r="67" spans="1:21" ht="13.5" thickBot="1" x14ac:dyDescent="0.25">
      <c r="A67" s="155"/>
      <c r="B67" s="456" t="s">
        <v>212</v>
      </c>
      <c r="C67" s="482"/>
      <c r="D67" s="482"/>
      <c r="E67" s="482"/>
      <c r="F67" s="482"/>
      <c r="G67" s="482"/>
      <c r="H67" s="482"/>
      <c r="I67" s="482"/>
      <c r="J67" s="454"/>
      <c r="K67" s="167">
        <v>8</v>
      </c>
      <c r="L67" s="167">
        <v>1</v>
      </c>
      <c r="M67" s="491">
        <v>0</v>
      </c>
      <c r="N67" s="492"/>
      <c r="O67" s="501">
        <v>0</v>
      </c>
      <c r="P67" s="502"/>
      <c r="Q67" s="451">
        <f>Q66</f>
        <v>680972</v>
      </c>
      <c r="R67" s="452"/>
      <c r="S67" s="451">
        <f>S68</f>
        <v>691088</v>
      </c>
      <c r="T67" s="452"/>
      <c r="U67" s="186">
        <f>U68</f>
        <v>685972</v>
      </c>
    </row>
    <row r="68" spans="1:21" ht="54.75" customHeight="1" thickBot="1" x14ac:dyDescent="0.25">
      <c r="A68" s="155"/>
      <c r="B68" s="401"/>
      <c r="C68" s="402"/>
      <c r="D68" s="403" t="s">
        <v>264</v>
      </c>
      <c r="E68" s="404"/>
      <c r="F68" s="404"/>
      <c r="G68" s="404"/>
      <c r="H68" s="404"/>
      <c r="I68" s="404"/>
      <c r="J68" s="405"/>
      <c r="K68" s="156">
        <v>8</v>
      </c>
      <c r="L68" s="156">
        <v>1</v>
      </c>
      <c r="M68" s="406">
        <v>6600000000</v>
      </c>
      <c r="N68" s="407"/>
      <c r="O68" s="396">
        <v>0</v>
      </c>
      <c r="P68" s="397"/>
      <c r="Q68" s="398">
        <f>Q67</f>
        <v>680972</v>
      </c>
      <c r="R68" s="399"/>
      <c r="S68" s="398">
        <f>S69</f>
        <v>691088</v>
      </c>
      <c r="T68" s="399"/>
      <c r="U68" s="184">
        <f>U69</f>
        <v>685972</v>
      </c>
    </row>
    <row r="69" spans="1:21" ht="39" customHeight="1" thickBot="1" x14ac:dyDescent="0.25">
      <c r="A69" s="155"/>
      <c r="B69" s="401"/>
      <c r="C69" s="402"/>
      <c r="D69" s="403" t="s">
        <v>266</v>
      </c>
      <c r="E69" s="404"/>
      <c r="F69" s="404"/>
      <c r="G69" s="404"/>
      <c r="H69" s="404"/>
      <c r="I69" s="404"/>
      <c r="J69" s="405"/>
      <c r="K69" s="156">
        <v>8</v>
      </c>
      <c r="L69" s="156">
        <v>1</v>
      </c>
      <c r="M69" s="406">
        <v>6660000000</v>
      </c>
      <c r="N69" s="407"/>
      <c r="O69" s="396">
        <v>0</v>
      </c>
      <c r="P69" s="397"/>
      <c r="Q69" s="398">
        <f>Q67</f>
        <v>680972</v>
      </c>
      <c r="R69" s="399"/>
      <c r="S69" s="398">
        <f>S70+S72</f>
        <v>691088</v>
      </c>
      <c r="T69" s="399"/>
      <c r="U69" s="184">
        <f>U70+U72</f>
        <v>685972</v>
      </c>
    </row>
    <row r="70" spans="1:21" ht="48" customHeight="1" thickBot="1" x14ac:dyDescent="0.25">
      <c r="A70" s="155"/>
      <c r="B70" s="169"/>
      <c r="C70" s="170"/>
      <c r="D70" s="171"/>
      <c r="E70" s="172"/>
      <c r="F70" s="403" t="s">
        <v>248</v>
      </c>
      <c r="G70" s="404"/>
      <c r="H70" s="404"/>
      <c r="I70" s="404"/>
      <c r="J70" s="405"/>
      <c r="K70" s="156">
        <v>8</v>
      </c>
      <c r="L70" s="156">
        <v>1</v>
      </c>
      <c r="M70" s="406">
        <v>6660075080</v>
      </c>
      <c r="N70" s="407"/>
      <c r="O70" s="396">
        <v>0</v>
      </c>
      <c r="P70" s="397"/>
      <c r="Q70" s="398">
        <v>499000</v>
      </c>
      <c r="R70" s="399"/>
      <c r="S70" s="398">
        <v>499000</v>
      </c>
      <c r="T70" s="399"/>
      <c r="U70" s="184">
        <v>499000</v>
      </c>
    </row>
    <row r="71" spans="1:21" ht="20.25" customHeight="1" thickBot="1" x14ac:dyDescent="0.25">
      <c r="A71" s="155"/>
      <c r="B71" s="401"/>
      <c r="C71" s="402"/>
      <c r="D71" s="431"/>
      <c r="E71" s="432"/>
      <c r="F71" s="403" t="s">
        <v>156</v>
      </c>
      <c r="G71" s="404"/>
      <c r="H71" s="404"/>
      <c r="I71" s="404"/>
      <c r="J71" s="405"/>
      <c r="K71" s="156">
        <v>8</v>
      </c>
      <c r="L71" s="156">
        <v>1</v>
      </c>
      <c r="M71" s="406">
        <v>6660075080</v>
      </c>
      <c r="N71" s="407"/>
      <c r="O71" s="396">
        <v>540</v>
      </c>
      <c r="P71" s="397"/>
      <c r="Q71" s="398">
        <v>499000</v>
      </c>
      <c r="R71" s="399"/>
      <c r="S71" s="398">
        <v>499000</v>
      </c>
      <c r="T71" s="399"/>
      <c r="U71" s="184">
        <v>499000</v>
      </c>
    </row>
    <row r="72" spans="1:21" ht="42" customHeight="1" thickBot="1" x14ac:dyDescent="0.25">
      <c r="A72" s="155"/>
      <c r="B72" s="401"/>
      <c r="C72" s="402"/>
      <c r="D72" s="431"/>
      <c r="E72" s="432"/>
      <c r="F72" s="168"/>
      <c r="G72" s="403" t="s">
        <v>250</v>
      </c>
      <c r="H72" s="404"/>
      <c r="I72" s="404"/>
      <c r="J72" s="405"/>
      <c r="K72" s="156">
        <v>8</v>
      </c>
      <c r="L72" s="156">
        <v>1</v>
      </c>
      <c r="M72" s="406">
        <v>6660095220</v>
      </c>
      <c r="N72" s="407"/>
      <c r="O72" s="396">
        <v>0</v>
      </c>
      <c r="P72" s="397"/>
      <c r="Q72" s="398">
        <v>181972</v>
      </c>
      <c r="R72" s="399"/>
      <c r="S72" s="398">
        <v>192088</v>
      </c>
      <c r="T72" s="399"/>
      <c r="U72" s="184">
        <v>186972</v>
      </c>
    </row>
    <row r="73" spans="1:21" ht="23.25" thickBot="1" x14ac:dyDescent="0.25">
      <c r="A73" s="173"/>
      <c r="B73" s="174"/>
      <c r="C73" s="175"/>
      <c r="D73" s="176"/>
      <c r="E73" s="177"/>
      <c r="F73" s="178"/>
      <c r="G73" s="179"/>
      <c r="H73" s="180"/>
      <c r="I73" s="180"/>
      <c r="J73" s="191" t="s">
        <v>246</v>
      </c>
      <c r="K73" s="192">
        <v>8</v>
      </c>
      <c r="L73" s="193">
        <v>1</v>
      </c>
      <c r="M73" s="503">
        <v>6660095220</v>
      </c>
      <c r="N73" s="504"/>
      <c r="O73" s="521">
        <v>240</v>
      </c>
      <c r="P73" s="522"/>
      <c r="Q73" s="398">
        <v>181972</v>
      </c>
      <c r="R73" s="399"/>
      <c r="S73" s="398">
        <v>192088</v>
      </c>
      <c r="T73" s="399"/>
      <c r="U73" s="187">
        <v>186972</v>
      </c>
    </row>
    <row r="74" spans="1:21" ht="13.5" thickTop="1" x14ac:dyDescent="0.2">
      <c r="A74" s="363" t="s">
        <v>259</v>
      </c>
      <c r="B74" s="364"/>
      <c r="C74" s="364"/>
      <c r="D74" s="364"/>
      <c r="E74" s="364"/>
      <c r="F74" s="364"/>
      <c r="G74" s="506"/>
      <c r="H74" s="506"/>
      <c r="I74" s="506"/>
      <c r="J74" s="506"/>
      <c r="K74" s="509"/>
      <c r="L74" s="509"/>
      <c r="M74" s="509"/>
      <c r="N74" s="509"/>
      <c r="O74" s="510"/>
      <c r="P74" s="511"/>
      <c r="Q74" s="514">
        <f>Q66+Q58+Q50+Q41+Q22+Q14+Q36</f>
        <v>2271900</v>
      </c>
      <c r="R74" s="515"/>
      <c r="S74" s="514">
        <f>S66+S58+S50+S41+S22+S14+S36</f>
        <v>2352400</v>
      </c>
      <c r="T74" s="515"/>
      <c r="U74" s="518">
        <f>U66+U58+U50+U41+U22+U14+U36</f>
        <v>2403900</v>
      </c>
    </row>
    <row r="75" spans="1:21" ht="13.5" thickBot="1" x14ac:dyDescent="0.25">
      <c r="A75" s="507"/>
      <c r="B75" s="508"/>
      <c r="C75" s="508"/>
      <c r="D75" s="508"/>
      <c r="E75" s="508"/>
      <c r="F75" s="508"/>
      <c r="G75" s="508"/>
      <c r="H75" s="508"/>
      <c r="I75" s="508"/>
      <c r="J75" s="508"/>
      <c r="K75" s="354"/>
      <c r="L75" s="354"/>
      <c r="M75" s="354"/>
      <c r="N75" s="354"/>
      <c r="O75" s="512"/>
      <c r="P75" s="513"/>
      <c r="Q75" s="516"/>
      <c r="R75" s="517"/>
      <c r="S75" s="516"/>
      <c r="T75" s="517"/>
      <c r="U75" s="519"/>
    </row>
    <row r="76" spans="1:21" ht="13.5" thickTop="1" x14ac:dyDescent="0.2">
      <c r="A76" s="149"/>
      <c r="B76" s="520"/>
      <c r="C76" s="520"/>
      <c r="D76" s="520"/>
      <c r="E76" s="520"/>
      <c r="F76" s="182"/>
      <c r="G76" s="520"/>
      <c r="H76" s="520"/>
      <c r="I76" s="520"/>
      <c r="J76" s="520"/>
      <c r="K76" s="149"/>
      <c r="L76" s="149"/>
      <c r="M76" s="520"/>
      <c r="N76" s="520"/>
      <c r="O76" s="520"/>
      <c r="P76" s="520"/>
      <c r="Q76" s="505"/>
      <c r="R76" s="505"/>
      <c r="S76" s="505"/>
      <c r="T76" s="505"/>
      <c r="U76" s="150"/>
    </row>
    <row r="77" spans="1:21" x14ac:dyDescent="0.2">
      <c r="A77" s="149"/>
      <c r="B77" s="350"/>
      <c r="C77" s="350"/>
      <c r="D77" s="350"/>
      <c r="E77" s="350"/>
      <c r="F77" s="149"/>
      <c r="G77" s="350"/>
      <c r="H77" s="350"/>
      <c r="I77" s="350"/>
      <c r="J77" s="350"/>
      <c r="K77" s="149"/>
      <c r="L77" s="149"/>
      <c r="M77" s="350"/>
      <c r="N77" s="350"/>
      <c r="O77" s="350"/>
      <c r="P77" s="350"/>
      <c r="Q77" s="350"/>
      <c r="R77" s="350"/>
      <c r="S77" s="350"/>
      <c r="T77" s="350"/>
      <c r="U77" s="149"/>
    </row>
    <row r="78" spans="1:21" x14ac:dyDescent="0.2">
      <c r="A78" s="149"/>
      <c r="B78" s="350"/>
      <c r="C78" s="350"/>
      <c r="D78" s="350"/>
      <c r="E78" s="350"/>
      <c r="F78" s="149"/>
      <c r="G78" s="350"/>
      <c r="H78" s="350"/>
      <c r="I78" s="350"/>
      <c r="J78" s="350"/>
      <c r="K78" s="149"/>
      <c r="L78" s="149"/>
      <c r="M78" s="350"/>
      <c r="N78" s="350"/>
      <c r="O78" s="350"/>
      <c r="P78" s="350"/>
      <c r="Q78" s="350"/>
      <c r="R78" s="350"/>
      <c r="S78" s="350"/>
      <c r="T78" s="350"/>
      <c r="U78" s="149"/>
    </row>
    <row r="79" spans="1:21" x14ac:dyDescent="0.2">
      <c r="A79" s="149"/>
      <c r="B79" s="350"/>
      <c r="C79" s="350"/>
      <c r="D79" s="350"/>
      <c r="E79" s="350"/>
      <c r="F79" s="149"/>
      <c r="G79" s="350"/>
      <c r="H79" s="350"/>
      <c r="I79" s="350"/>
      <c r="J79" s="350"/>
      <c r="K79" s="149"/>
      <c r="L79" s="149"/>
      <c r="M79" s="350"/>
      <c r="N79" s="350"/>
      <c r="O79" s="350"/>
      <c r="P79" s="350"/>
      <c r="Q79" s="350"/>
      <c r="R79" s="350"/>
      <c r="S79" s="350"/>
      <c r="T79" s="350"/>
      <c r="U79" s="149"/>
    </row>
    <row r="80" spans="1:21" x14ac:dyDescent="0.2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9"/>
      <c r="R80" s="189"/>
      <c r="S80" s="189"/>
      <c r="T80" s="189"/>
      <c r="U80" s="189"/>
    </row>
  </sheetData>
  <mergeCells count="423">
    <mergeCell ref="M39:N39"/>
    <mergeCell ref="Q39:R39"/>
    <mergeCell ref="S39:T39"/>
    <mergeCell ref="M40:N40"/>
    <mergeCell ref="O40:P40"/>
    <mergeCell ref="Q40:R40"/>
    <mergeCell ref="S40:T40"/>
    <mergeCell ref="C38:D38"/>
    <mergeCell ref="E38:F38"/>
    <mergeCell ref="M38:N38"/>
    <mergeCell ref="O38:P38"/>
    <mergeCell ref="Q38:R38"/>
    <mergeCell ref="S38:T38"/>
    <mergeCell ref="M36:N36"/>
    <mergeCell ref="O36:P36"/>
    <mergeCell ref="Q36:R36"/>
    <mergeCell ref="S36:T36"/>
    <mergeCell ref="S35:T35"/>
    <mergeCell ref="Q33:R34"/>
    <mergeCell ref="S33:T34"/>
    <mergeCell ref="B79:C79"/>
    <mergeCell ref="D79:E79"/>
    <mergeCell ref="G79:J79"/>
    <mergeCell ref="M79:N79"/>
    <mergeCell ref="O79:P79"/>
    <mergeCell ref="Q79:R79"/>
    <mergeCell ref="M78:N78"/>
    <mergeCell ref="O78:P78"/>
    <mergeCell ref="Q78:R78"/>
    <mergeCell ref="S79:T79"/>
    <mergeCell ref="O21:P21"/>
    <mergeCell ref="O73:P73"/>
    <mergeCell ref="S77:T77"/>
    <mergeCell ref="S78:T78"/>
    <mergeCell ref="O76:P76"/>
    <mergeCell ref="Q76:R76"/>
    <mergeCell ref="B77:C77"/>
    <mergeCell ref="D77:E77"/>
    <mergeCell ref="G77:J77"/>
    <mergeCell ref="M77:N77"/>
    <mergeCell ref="O77:P77"/>
    <mergeCell ref="Q77:R77"/>
    <mergeCell ref="B78:C78"/>
    <mergeCell ref="D78:E78"/>
    <mergeCell ref="G78:J78"/>
    <mergeCell ref="Q74:R75"/>
    <mergeCell ref="S74:T75"/>
    <mergeCell ref="U74:U75"/>
    <mergeCell ref="B76:C76"/>
    <mergeCell ref="D76:E76"/>
    <mergeCell ref="G76:J76"/>
    <mergeCell ref="M76:N76"/>
    <mergeCell ref="S76:T76"/>
    <mergeCell ref="A74:J75"/>
    <mergeCell ref="K74:K75"/>
    <mergeCell ref="L74:L75"/>
    <mergeCell ref="M74:N75"/>
    <mergeCell ref="O74:P75"/>
    <mergeCell ref="M73:N73"/>
    <mergeCell ref="B71:C71"/>
    <mergeCell ref="D71:E71"/>
    <mergeCell ref="B69:C69"/>
    <mergeCell ref="Q73:R73"/>
    <mergeCell ref="F70:J70"/>
    <mergeCell ref="M70:N70"/>
    <mergeCell ref="O70:P70"/>
    <mergeCell ref="Q70:R70"/>
    <mergeCell ref="S73:T73"/>
    <mergeCell ref="Q71:R71"/>
    <mergeCell ref="S71:T71"/>
    <mergeCell ref="B72:C72"/>
    <mergeCell ref="D72:E72"/>
    <mergeCell ref="G72:J72"/>
    <mergeCell ref="M72:N72"/>
    <mergeCell ref="O72:P72"/>
    <mergeCell ref="Q72:R72"/>
    <mergeCell ref="S72:T72"/>
    <mergeCell ref="S70:T70"/>
    <mergeCell ref="F71:J71"/>
    <mergeCell ref="M71:N71"/>
    <mergeCell ref="O71:P71"/>
    <mergeCell ref="D69:J69"/>
    <mergeCell ref="M69:N69"/>
    <mergeCell ref="O69:P69"/>
    <mergeCell ref="Q69:R69"/>
    <mergeCell ref="S69:T69"/>
    <mergeCell ref="B68:C68"/>
    <mergeCell ref="D68:J68"/>
    <mergeCell ref="M68:N68"/>
    <mergeCell ref="O68:P68"/>
    <mergeCell ref="Q68:R68"/>
    <mergeCell ref="S68:T68"/>
    <mergeCell ref="A66:J66"/>
    <mergeCell ref="M66:N66"/>
    <mergeCell ref="O66:P66"/>
    <mergeCell ref="Q66:R66"/>
    <mergeCell ref="S66:T66"/>
    <mergeCell ref="B67:J67"/>
    <mergeCell ref="M67:N67"/>
    <mergeCell ref="O67:P67"/>
    <mergeCell ref="Q67:R67"/>
    <mergeCell ref="S67:T67"/>
    <mergeCell ref="U64:U65"/>
    <mergeCell ref="K64:K65"/>
    <mergeCell ref="L64:L65"/>
    <mergeCell ref="M64:N65"/>
    <mergeCell ref="O64:P65"/>
    <mergeCell ref="Q64:R65"/>
    <mergeCell ref="S64:T65"/>
    <mergeCell ref="A64:A65"/>
    <mergeCell ref="B64:C65"/>
    <mergeCell ref="D64:E65"/>
    <mergeCell ref="F64:F65"/>
    <mergeCell ref="G64:J65"/>
    <mergeCell ref="Q61:R62"/>
    <mergeCell ref="U61:U62"/>
    <mergeCell ref="B63:C63"/>
    <mergeCell ref="D63:E63"/>
    <mergeCell ref="F63:J63"/>
    <mergeCell ref="M63:N63"/>
    <mergeCell ref="O63:P63"/>
    <mergeCell ref="Q63:R63"/>
    <mergeCell ref="S63:T63"/>
    <mergeCell ref="S60:T60"/>
    <mergeCell ref="A61:A62"/>
    <mergeCell ref="B61:C62"/>
    <mergeCell ref="D61:E62"/>
    <mergeCell ref="F61:J62"/>
    <mergeCell ref="K61:K62"/>
    <mergeCell ref="L61:L62"/>
    <mergeCell ref="M61:N62"/>
    <mergeCell ref="O61:P62"/>
    <mergeCell ref="S61:T62"/>
    <mergeCell ref="B59:J59"/>
    <mergeCell ref="M59:N59"/>
    <mergeCell ref="O59:P59"/>
    <mergeCell ref="Q59:R59"/>
    <mergeCell ref="S59:T59"/>
    <mergeCell ref="B60:C60"/>
    <mergeCell ref="D60:J60"/>
    <mergeCell ref="M60:N60"/>
    <mergeCell ref="O60:P60"/>
    <mergeCell ref="Q60:R60"/>
    <mergeCell ref="Q56:R57"/>
    <mergeCell ref="S56:T57"/>
    <mergeCell ref="U56:U57"/>
    <mergeCell ref="A58:J58"/>
    <mergeCell ref="M58:N58"/>
    <mergeCell ref="O58:P58"/>
    <mergeCell ref="Q58:R58"/>
    <mergeCell ref="S58:T58"/>
    <mergeCell ref="S55:T55"/>
    <mergeCell ref="A56:A57"/>
    <mergeCell ref="B56:C57"/>
    <mergeCell ref="D56:E57"/>
    <mergeCell ref="F56:F57"/>
    <mergeCell ref="G56:J57"/>
    <mergeCell ref="K56:K57"/>
    <mergeCell ref="L56:L57"/>
    <mergeCell ref="M56:N57"/>
    <mergeCell ref="O56:P57"/>
    <mergeCell ref="B55:C55"/>
    <mergeCell ref="D55:E55"/>
    <mergeCell ref="G55:J55"/>
    <mergeCell ref="M55:N55"/>
    <mergeCell ref="O55:P55"/>
    <mergeCell ref="Q55:R55"/>
    <mergeCell ref="M53:N54"/>
    <mergeCell ref="B52:C52"/>
    <mergeCell ref="O53:P54"/>
    <mergeCell ref="Q53:R54"/>
    <mergeCell ref="S53:T54"/>
    <mergeCell ref="U53:U54"/>
    <mergeCell ref="Q52:R52"/>
    <mergeCell ref="Q50:R51"/>
    <mergeCell ref="S52:T52"/>
    <mergeCell ref="A53:A54"/>
    <mergeCell ref="B53:C54"/>
    <mergeCell ref="D53:E54"/>
    <mergeCell ref="F53:F54"/>
    <mergeCell ref="G53:J54"/>
    <mergeCell ref="K53:K54"/>
    <mergeCell ref="L53:L54"/>
    <mergeCell ref="A50:J51"/>
    <mergeCell ref="M50:N51"/>
    <mergeCell ref="O50:P51"/>
    <mergeCell ref="D52:E52"/>
    <mergeCell ref="G52:J52"/>
    <mergeCell ref="M52:N52"/>
    <mergeCell ref="O52:P52"/>
    <mergeCell ref="K48:K49"/>
    <mergeCell ref="O48:P49"/>
    <mergeCell ref="Q48:R49"/>
    <mergeCell ref="S48:T49"/>
    <mergeCell ref="U48:U49"/>
    <mergeCell ref="S50:T51"/>
    <mergeCell ref="U50:U51"/>
    <mergeCell ref="M48:N49"/>
    <mergeCell ref="K50:K51"/>
    <mergeCell ref="L50:L51"/>
    <mergeCell ref="U45:U46"/>
    <mergeCell ref="A47:B47"/>
    <mergeCell ref="C47:D47"/>
    <mergeCell ref="E47:F47"/>
    <mergeCell ref="G47:I47"/>
    <mergeCell ref="M47:N47"/>
    <mergeCell ref="Q47:R47"/>
    <mergeCell ref="S47:T47"/>
    <mergeCell ref="O47:P47"/>
    <mergeCell ref="M45:N46"/>
    <mergeCell ref="A44:B44"/>
    <mergeCell ref="L48:L49"/>
    <mergeCell ref="O45:P46"/>
    <mergeCell ref="Q45:R46"/>
    <mergeCell ref="S45:T46"/>
    <mergeCell ref="A48:B49"/>
    <mergeCell ref="C48:D49"/>
    <mergeCell ref="E48:F49"/>
    <mergeCell ref="G48:I49"/>
    <mergeCell ref="J48:J49"/>
    <mergeCell ref="S42:T42"/>
    <mergeCell ref="S43:T43"/>
    <mergeCell ref="Q44:R44"/>
    <mergeCell ref="S44:T44"/>
    <mergeCell ref="A45:B46"/>
    <mergeCell ref="C45:D46"/>
    <mergeCell ref="E45:F46"/>
    <mergeCell ref="G45:J46"/>
    <mergeCell ref="K45:K46"/>
    <mergeCell ref="L45:L46"/>
    <mergeCell ref="Q43:R43"/>
    <mergeCell ref="C44:D44"/>
    <mergeCell ref="E44:F44"/>
    <mergeCell ref="G44:J44"/>
    <mergeCell ref="M44:N44"/>
    <mergeCell ref="O44:P44"/>
    <mergeCell ref="A42:B42"/>
    <mergeCell ref="C42:J42"/>
    <mergeCell ref="M42:N42"/>
    <mergeCell ref="O42:P42"/>
    <mergeCell ref="Q42:R42"/>
    <mergeCell ref="A43:B43"/>
    <mergeCell ref="C43:D43"/>
    <mergeCell ref="E43:J43"/>
    <mergeCell ref="M43:N43"/>
    <mergeCell ref="O43:P43"/>
    <mergeCell ref="A41:J41"/>
    <mergeCell ref="M41:N41"/>
    <mergeCell ref="O41:P41"/>
    <mergeCell ref="Q41:R41"/>
    <mergeCell ref="S41:T41"/>
    <mergeCell ref="C37:D37"/>
    <mergeCell ref="M37:N37"/>
    <mergeCell ref="O37:P37"/>
    <mergeCell ref="Q37:R37"/>
    <mergeCell ref="S37:T37"/>
    <mergeCell ref="Q31:R32"/>
    <mergeCell ref="S31:T32"/>
    <mergeCell ref="U31:U32"/>
    <mergeCell ref="B35:C35"/>
    <mergeCell ref="D35:E35"/>
    <mergeCell ref="F35:G35"/>
    <mergeCell ref="H35:J35"/>
    <mergeCell ref="M35:N35"/>
    <mergeCell ref="O35:P35"/>
    <mergeCell ref="Q35:R35"/>
    <mergeCell ref="U29:U30"/>
    <mergeCell ref="A31:A32"/>
    <mergeCell ref="B31:C32"/>
    <mergeCell ref="D31:E32"/>
    <mergeCell ref="F31:G32"/>
    <mergeCell ref="H31:J32"/>
    <mergeCell ref="K31:K32"/>
    <mergeCell ref="L31:L32"/>
    <mergeCell ref="M31:N32"/>
    <mergeCell ref="O31:P32"/>
    <mergeCell ref="L29:L30"/>
    <mergeCell ref="B28:C28"/>
    <mergeCell ref="M29:N30"/>
    <mergeCell ref="O29:P30"/>
    <mergeCell ref="Q29:R30"/>
    <mergeCell ref="S29:T30"/>
    <mergeCell ref="D28:E28"/>
    <mergeCell ref="F28:G28"/>
    <mergeCell ref="H28:J28"/>
    <mergeCell ref="M28:N28"/>
    <mergeCell ref="A29:A30"/>
    <mergeCell ref="B29:C30"/>
    <mergeCell ref="D29:E30"/>
    <mergeCell ref="F29:G30"/>
    <mergeCell ref="H29:J30"/>
    <mergeCell ref="K29:K30"/>
    <mergeCell ref="O28:P28"/>
    <mergeCell ref="S26:T26"/>
    <mergeCell ref="S27:T27"/>
    <mergeCell ref="Q28:R28"/>
    <mergeCell ref="S28:T28"/>
    <mergeCell ref="B27:C27"/>
    <mergeCell ref="D27:E27"/>
    <mergeCell ref="F27:J27"/>
    <mergeCell ref="M27:N27"/>
    <mergeCell ref="O27:P27"/>
    <mergeCell ref="Q27:R27"/>
    <mergeCell ref="B26:C26"/>
    <mergeCell ref="D26:E26"/>
    <mergeCell ref="F26:J26"/>
    <mergeCell ref="M26:N26"/>
    <mergeCell ref="O26:P26"/>
    <mergeCell ref="Q26:R26"/>
    <mergeCell ref="S22:T24"/>
    <mergeCell ref="U22:U24"/>
    <mergeCell ref="B25:C25"/>
    <mergeCell ref="D25:J25"/>
    <mergeCell ref="M25:N25"/>
    <mergeCell ref="O25:P25"/>
    <mergeCell ref="Q25:R25"/>
    <mergeCell ref="S25:T25"/>
    <mergeCell ref="M21:N21"/>
    <mergeCell ref="Q21:R21"/>
    <mergeCell ref="S21:T21"/>
    <mergeCell ref="A22:A24"/>
    <mergeCell ref="B22:J24"/>
    <mergeCell ref="K22:K24"/>
    <mergeCell ref="L22:L24"/>
    <mergeCell ref="M22:N24"/>
    <mergeCell ref="O22:P24"/>
    <mergeCell ref="Q22:R24"/>
    <mergeCell ref="L18:L20"/>
    <mergeCell ref="M18:N20"/>
    <mergeCell ref="B17:C17"/>
    <mergeCell ref="Q18:R20"/>
    <mergeCell ref="S18:T20"/>
    <mergeCell ref="U18:U20"/>
    <mergeCell ref="O18:P20"/>
    <mergeCell ref="D17:E17"/>
    <mergeCell ref="F17:J17"/>
    <mergeCell ref="M17:N17"/>
    <mergeCell ref="A18:A20"/>
    <mergeCell ref="B18:C20"/>
    <mergeCell ref="D18:E20"/>
    <mergeCell ref="F18:F20"/>
    <mergeCell ref="G18:J20"/>
    <mergeCell ref="K18:K20"/>
    <mergeCell ref="O17:P17"/>
    <mergeCell ref="Q17:R17"/>
    <mergeCell ref="U14:U15"/>
    <mergeCell ref="S17:T17"/>
    <mergeCell ref="B16:C16"/>
    <mergeCell ref="D16:J16"/>
    <mergeCell ref="M16:N16"/>
    <mergeCell ref="O16:P16"/>
    <mergeCell ref="Q16:R16"/>
    <mergeCell ref="S16:T16"/>
    <mergeCell ref="S12:T13"/>
    <mergeCell ref="U12:U13"/>
    <mergeCell ref="A14:A15"/>
    <mergeCell ref="B14:J15"/>
    <mergeCell ref="K14:K15"/>
    <mergeCell ref="L14:L15"/>
    <mergeCell ref="M14:N15"/>
    <mergeCell ref="O14:P15"/>
    <mergeCell ref="Q14:R15"/>
    <mergeCell ref="S14:T15"/>
    <mergeCell ref="A12:J13"/>
    <mergeCell ref="K12:K13"/>
    <mergeCell ref="L12:L13"/>
    <mergeCell ref="M12:N13"/>
    <mergeCell ref="O12:P13"/>
    <mergeCell ref="Q12:R13"/>
    <mergeCell ref="S10:T10"/>
    <mergeCell ref="B11:C11"/>
    <mergeCell ref="D11:E11"/>
    <mergeCell ref="G11:J11"/>
    <mergeCell ref="M11:N11"/>
    <mergeCell ref="O11:P11"/>
    <mergeCell ref="Q11:R11"/>
    <mergeCell ref="S11:T11"/>
    <mergeCell ref="G7:J7"/>
    <mergeCell ref="N7:O7"/>
    <mergeCell ref="A10:J10"/>
    <mergeCell ref="M10:N10"/>
    <mergeCell ref="O10:P10"/>
    <mergeCell ref="Q10:R10"/>
    <mergeCell ref="D6:E6"/>
    <mergeCell ref="G6:J6"/>
    <mergeCell ref="T7:U7"/>
    <mergeCell ref="A8:U8"/>
    <mergeCell ref="A9:N9"/>
    <mergeCell ref="O9:P9"/>
    <mergeCell ref="Q9:R9"/>
    <mergeCell ref="S9:T9"/>
    <mergeCell ref="B7:C7"/>
    <mergeCell ref="D7:E7"/>
    <mergeCell ref="D4:E4"/>
    <mergeCell ref="G4:J4"/>
    <mergeCell ref="P7:Q7"/>
    <mergeCell ref="R7:S7"/>
    <mergeCell ref="B5:C5"/>
    <mergeCell ref="D5:E5"/>
    <mergeCell ref="G5:J5"/>
    <mergeCell ref="N5:O5"/>
    <mergeCell ref="P5:U5"/>
    <mergeCell ref="B6:C6"/>
    <mergeCell ref="N4:O4"/>
    <mergeCell ref="P4:U4"/>
    <mergeCell ref="N6:O6"/>
    <mergeCell ref="P6:U6"/>
    <mergeCell ref="B3:C3"/>
    <mergeCell ref="D3:E3"/>
    <mergeCell ref="G3:J3"/>
    <mergeCell ref="N3:O3"/>
    <mergeCell ref="P3:U3"/>
    <mergeCell ref="B4:C4"/>
    <mergeCell ref="U33:U34"/>
    <mergeCell ref="A33:A34"/>
    <mergeCell ref="B33:C34"/>
    <mergeCell ref="D33:E34"/>
    <mergeCell ref="F33:G34"/>
    <mergeCell ref="H33:J34"/>
    <mergeCell ref="K33:K34"/>
    <mergeCell ref="L33:L34"/>
    <mergeCell ref="M33:N34"/>
    <mergeCell ref="O33:P34"/>
  </mergeCells>
  <pageMargins left="0.70866141732283472" right="0.55118110236220474" top="0.59055118110236227" bottom="0.39370078740157483" header="0.31496062992125984" footer="0.27559055118110237"/>
  <pageSetup paperSize="9" scale="65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8"/>
  <sheetViews>
    <sheetView topLeftCell="J1" workbookViewId="0">
      <selection activeCell="AA12" sqref="AA12"/>
    </sheetView>
  </sheetViews>
  <sheetFormatPr defaultRowHeight="15" x14ac:dyDescent="0.2"/>
  <cols>
    <col min="1" max="1" width="1.42578125" style="21" hidden="1" customWidth="1"/>
    <col min="2" max="3" width="0.85546875" style="21" hidden="1" customWidth="1"/>
    <col min="4" max="4" width="0.28515625" style="21" hidden="1" customWidth="1"/>
    <col min="5" max="5" width="0.5703125" style="21" hidden="1" customWidth="1"/>
    <col min="6" max="6" width="0.7109375" style="21" hidden="1" customWidth="1"/>
    <col min="7" max="7" width="0.28515625" style="21" hidden="1" customWidth="1"/>
    <col min="8" max="8" width="3.7109375" style="21" hidden="1" customWidth="1"/>
    <col min="9" max="9" width="3.140625" style="21" hidden="1" customWidth="1"/>
    <col min="10" max="10" width="41.140625" style="21" customWidth="1"/>
    <col min="11" max="11" width="8" style="147" customWidth="1"/>
    <col min="12" max="12" width="0" style="147" hidden="1" customWidth="1"/>
    <col min="13" max="13" width="6.140625" style="147" customWidth="1"/>
    <col min="14" max="14" width="5.42578125" style="147" customWidth="1"/>
    <col min="15" max="15" width="10.85546875" style="24" customWidth="1"/>
    <col min="16" max="16" width="7.5703125" style="24" customWidth="1"/>
    <col min="17" max="23" width="0" style="147" hidden="1" customWidth="1"/>
    <col min="24" max="24" width="2.28515625" style="147" hidden="1" customWidth="1"/>
    <col min="25" max="25" width="18.28515625" style="147" customWidth="1"/>
    <col min="26" max="26" width="17.7109375" style="147" customWidth="1"/>
    <col min="27" max="27" width="18.42578125" style="147" customWidth="1"/>
    <col min="28" max="28" width="10.42578125" style="25" customWidth="1"/>
    <col min="29" max="29" width="21.28515625" style="25" customWidth="1"/>
    <col min="30" max="30" width="0.28515625" style="25" customWidth="1"/>
    <col min="31" max="16384" width="9.140625" style="25"/>
  </cols>
  <sheetData>
    <row r="1" spans="1:28" x14ac:dyDescent="0.2"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8" x14ac:dyDescent="0.2"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Q2" s="23"/>
      <c r="R2" s="23"/>
      <c r="S2" s="23"/>
      <c r="T2" s="23"/>
      <c r="U2" s="23"/>
      <c r="V2" s="23"/>
      <c r="W2" s="23"/>
      <c r="X2" s="23"/>
      <c r="Y2" s="539" t="s">
        <v>425</v>
      </c>
      <c r="Z2" s="539"/>
      <c r="AA2" s="539"/>
      <c r="AB2" s="26" t="s">
        <v>217</v>
      </c>
    </row>
    <row r="3" spans="1:28" x14ac:dyDescent="0.2"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3"/>
      <c r="Q3" s="23"/>
      <c r="R3" s="23"/>
      <c r="S3" s="23"/>
      <c r="T3" s="23"/>
      <c r="U3" s="23"/>
      <c r="V3" s="23"/>
      <c r="W3" s="23"/>
      <c r="X3" s="23"/>
      <c r="Y3" s="539"/>
      <c r="Z3" s="539"/>
      <c r="AA3" s="539"/>
    </row>
    <row r="4" spans="1:28" ht="33.75" customHeight="1" x14ac:dyDescent="0.2"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23"/>
      <c r="Q4" s="23"/>
      <c r="R4" s="23"/>
      <c r="S4" s="23"/>
      <c r="T4" s="23"/>
      <c r="U4" s="23"/>
      <c r="V4" s="23"/>
      <c r="W4" s="23"/>
      <c r="X4" s="23"/>
      <c r="Y4" s="539"/>
      <c r="Z4" s="539"/>
      <c r="AA4" s="539"/>
    </row>
    <row r="5" spans="1:28" ht="24" customHeight="1" x14ac:dyDescent="0.25">
      <c r="B5" s="27" t="s">
        <v>218</v>
      </c>
      <c r="C5" s="28"/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3"/>
      <c r="W5" s="23"/>
      <c r="X5" s="23"/>
      <c r="Y5" s="23"/>
      <c r="Z5" s="23"/>
      <c r="AA5" s="23"/>
    </row>
    <row r="6" spans="1:28" ht="22.5" customHeight="1" x14ac:dyDescent="0.2">
      <c r="B6" s="30" t="s">
        <v>219</v>
      </c>
      <c r="C6" s="30"/>
      <c r="D6" s="30"/>
      <c r="E6" s="30"/>
      <c r="F6" s="30"/>
      <c r="G6" s="30"/>
      <c r="H6" s="30"/>
      <c r="I6" s="30"/>
      <c r="J6" s="31"/>
      <c r="K6" s="31" t="s">
        <v>406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23"/>
      <c r="W6" s="23"/>
      <c r="X6" s="23"/>
      <c r="Y6" s="23"/>
      <c r="Z6" s="23"/>
      <c r="AA6" s="23"/>
    </row>
    <row r="7" spans="1:28" ht="12.75" customHeight="1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4" t="s">
        <v>407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5"/>
      <c r="W7" s="35"/>
      <c r="X7" s="35"/>
      <c r="Y7" s="35"/>
      <c r="Z7" s="35"/>
      <c r="AA7" s="35"/>
      <c r="AB7" s="36"/>
    </row>
    <row r="8" spans="1:28" ht="18" customHeight="1" x14ac:dyDescent="0.2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5"/>
      <c r="W8" s="35"/>
      <c r="X8" s="35"/>
      <c r="Y8" s="35"/>
      <c r="Z8" s="35"/>
      <c r="AA8" s="35"/>
      <c r="AB8" s="36"/>
    </row>
    <row r="9" spans="1:28" ht="17.25" customHeight="1" thickBot="1" x14ac:dyDescent="0.25">
      <c r="A9" s="37"/>
      <c r="B9" s="38"/>
      <c r="C9" s="39" t="s">
        <v>220</v>
      </c>
      <c r="D9" s="40"/>
      <c r="E9" s="40"/>
      <c r="F9" s="40"/>
      <c r="G9" s="40"/>
      <c r="H9" s="40"/>
      <c r="I9" s="40"/>
      <c r="J9" s="40"/>
      <c r="K9" s="41"/>
      <c r="L9" s="41"/>
      <c r="M9" s="42"/>
      <c r="N9" s="42"/>
      <c r="O9" s="42"/>
      <c r="P9" s="42"/>
      <c r="Q9" s="43"/>
      <c r="R9" s="42"/>
      <c r="S9" s="42"/>
      <c r="T9" s="44"/>
      <c r="U9" s="45"/>
      <c r="V9" s="35"/>
      <c r="W9" s="35"/>
      <c r="X9" s="35"/>
      <c r="Y9" s="35"/>
      <c r="Z9" s="35"/>
      <c r="AA9" s="35"/>
      <c r="AB9" s="36"/>
    </row>
    <row r="10" spans="1:28" ht="36.75" customHeight="1" thickBot="1" x14ac:dyDescent="0.25">
      <c r="A10" s="32"/>
      <c r="B10" s="529" t="s">
        <v>221</v>
      </c>
      <c r="C10" s="530"/>
      <c r="D10" s="530"/>
      <c r="E10" s="530"/>
      <c r="F10" s="530"/>
      <c r="G10" s="530"/>
      <c r="H10" s="530"/>
      <c r="I10" s="530"/>
      <c r="J10" s="531"/>
      <c r="K10" s="46" t="s">
        <v>222</v>
      </c>
      <c r="L10" s="47" t="s">
        <v>223</v>
      </c>
      <c r="M10" s="47" t="s">
        <v>224</v>
      </c>
      <c r="N10" s="48" t="s">
        <v>225</v>
      </c>
      <c r="O10" s="49" t="s">
        <v>226</v>
      </c>
      <c r="P10" s="50" t="s">
        <v>227</v>
      </c>
      <c r="Q10" s="51" t="s">
        <v>228</v>
      </c>
      <c r="R10" s="52" t="s">
        <v>229</v>
      </c>
      <c r="S10" s="51" t="s">
        <v>230</v>
      </c>
      <c r="T10" s="51" t="s">
        <v>231</v>
      </c>
      <c r="U10" s="51" t="s">
        <v>232</v>
      </c>
      <c r="V10" s="51" t="s">
        <v>233</v>
      </c>
      <c r="W10" s="53" t="s">
        <v>234</v>
      </c>
      <c r="X10" s="54"/>
      <c r="Y10" s="55">
        <v>2019</v>
      </c>
      <c r="Z10" s="56">
        <v>2020</v>
      </c>
      <c r="AA10" s="310">
        <v>2021</v>
      </c>
      <c r="AB10" s="57" t="s">
        <v>220</v>
      </c>
    </row>
    <row r="11" spans="1:28" ht="27" customHeight="1" x14ac:dyDescent="0.2">
      <c r="A11" s="58"/>
      <c r="B11" s="532" t="s">
        <v>270</v>
      </c>
      <c r="C11" s="533"/>
      <c r="D11" s="533"/>
      <c r="E11" s="533"/>
      <c r="F11" s="533"/>
      <c r="G11" s="533"/>
      <c r="H11" s="533"/>
      <c r="I11" s="533"/>
      <c r="J11" s="534"/>
      <c r="K11" s="59">
        <v>136</v>
      </c>
      <c r="L11" s="60">
        <v>0</v>
      </c>
      <c r="M11" s="61">
        <v>0</v>
      </c>
      <c r="N11" s="61">
        <v>0</v>
      </c>
      <c r="O11" s="62">
        <v>0</v>
      </c>
      <c r="P11" s="63">
        <v>0</v>
      </c>
      <c r="Q11" s="64"/>
      <c r="R11" s="65">
        <v>0</v>
      </c>
      <c r="S11" s="535"/>
      <c r="T11" s="535"/>
      <c r="U11" s="535"/>
      <c r="V11" s="535"/>
      <c r="W11" s="66">
        <v>0</v>
      </c>
      <c r="X11" s="67">
        <v>0</v>
      </c>
      <c r="Y11" s="68">
        <f>Y13+Y20+Y37+Y48+Y53+Y64+Y67+Y32</f>
        <v>2271900</v>
      </c>
      <c r="Z11" s="68">
        <f>Z13+Z20+Z37+Z48+Z53+Z64+Z67+Z32</f>
        <v>2352400</v>
      </c>
      <c r="AA11" s="311">
        <f>AA13+AA20+AA37+AA48+AA53+AA64+AA67+AA32</f>
        <v>2403900</v>
      </c>
      <c r="AB11" s="69" t="s">
        <v>220</v>
      </c>
    </row>
    <row r="12" spans="1:28" ht="25.5" customHeight="1" x14ac:dyDescent="0.2">
      <c r="A12" s="58"/>
      <c r="B12" s="536" t="s">
        <v>199</v>
      </c>
      <c r="C12" s="536"/>
      <c r="D12" s="536"/>
      <c r="E12" s="536"/>
      <c r="F12" s="536"/>
      <c r="G12" s="536"/>
      <c r="H12" s="536"/>
      <c r="I12" s="536"/>
      <c r="J12" s="537"/>
      <c r="K12" s="70">
        <v>136</v>
      </c>
      <c r="L12" s="71">
        <v>100</v>
      </c>
      <c r="M12" s="72">
        <v>1</v>
      </c>
      <c r="N12" s="72">
        <v>0</v>
      </c>
      <c r="O12" s="73">
        <v>0</v>
      </c>
      <c r="P12" s="74">
        <v>0</v>
      </c>
      <c r="Q12" s="75"/>
      <c r="R12" s="76">
        <v>0</v>
      </c>
      <c r="S12" s="538"/>
      <c r="T12" s="538"/>
      <c r="U12" s="538"/>
      <c r="V12" s="538"/>
      <c r="W12" s="78">
        <v>0</v>
      </c>
      <c r="X12" s="79">
        <v>0</v>
      </c>
      <c r="Y12" s="80">
        <f>Y13+Y20+Y32</f>
        <v>1314028</v>
      </c>
      <c r="Z12" s="80">
        <f>Z13+Z20+Z32</f>
        <v>1337412</v>
      </c>
      <c r="AA12" s="308">
        <f>AA13+AA20+AA32</f>
        <v>1295028</v>
      </c>
      <c r="AB12" s="69" t="s">
        <v>220</v>
      </c>
    </row>
    <row r="13" spans="1:28" ht="60.75" customHeight="1" x14ac:dyDescent="0.2">
      <c r="A13" s="58"/>
      <c r="B13" s="81"/>
      <c r="C13" s="82"/>
      <c r="D13" s="540" t="s">
        <v>200</v>
      </c>
      <c r="E13" s="541"/>
      <c r="F13" s="541"/>
      <c r="G13" s="541"/>
      <c r="H13" s="541"/>
      <c r="I13" s="541"/>
      <c r="J13" s="542"/>
      <c r="K13" s="70">
        <v>136</v>
      </c>
      <c r="L13" s="71">
        <v>102</v>
      </c>
      <c r="M13" s="72">
        <v>1</v>
      </c>
      <c r="N13" s="72">
        <v>2</v>
      </c>
      <c r="O13" s="73">
        <v>0</v>
      </c>
      <c r="P13" s="74">
        <v>0</v>
      </c>
      <c r="Q13" s="75"/>
      <c r="R13" s="76">
        <v>0</v>
      </c>
      <c r="S13" s="538"/>
      <c r="T13" s="538"/>
      <c r="U13" s="538"/>
      <c r="V13" s="538"/>
      <c r="W13" s="78">
        <v>0</v>
      </c>
      <c r="X13" s="79">
        <v>0</v>
      </c>
      <c r="Y13" s="80">
        <f>Y18+Y19</f>
        <v>520800</v>
      </c>
      <c r="Z13" s="80">
        <f>Z18+Z19</f>
        <v>520800</v>
      </c>
      <c r="AA13" s="308">
        <f>AA18+AA19</f>
        <v>520800</v>
      </c>
      <c r="AB13" s="69" t="s">
        <v>220</v>
      </c>
    </row>
    <row r="14" spans="1:28" ht="70.5" customHeight="1" x14ac:dyDescent="0.2">
      <c r="A14" s="58"/>
      <c r="B14" s="81"/>
      <c r="C14" s="83"/>
      <c r="D14" s="84"/>
      <c r="E14" s="543" t="s">
        <v>267</v>
      </c>
      <c r="F14" s="543"/>
      <c r="G14" s="543"/>
      <c r="H14" s="543"/>
      <c r="I14" s="543"/>
      <c r="J14" s="544"/>
      <c r="K14" s="87">
        <v>136</v>
      </c>
      <c r="L14" s="71">
        <v>102</v>
      </c>
      <c r="M14" s="88">
        <v>1</v>
      </c>
      <c r="N14" s="88">
        <v>2</v>
      </c>
      <c r="O14" s="89">
        <v>6600000000</v>
      </c>
      <c r="P14" s="90">
        <v>0</v>
      </c>
      <c r="Q14" s="75"/>
      <c r="R14" s="76">
        <v>0</v>
      </c>
      <c r="S14" s="545"/>
      <c r="T14" s="545"/>
      <c r="U14" s="545"/>
      <c r="V14" s="545"/>
      <c r="W14" s="78">
        <v>0</v>
      </c>
      <c r="X14" s="79">
        <v>0</v>
      </c>
      <c r="Y14" s="80">
        <f>Y13</f>
        <v>520800</v>
      </c>
      <c r="Z14" s="80">
        <f>Z13</f>
        <v>520800</v>
      </c>
      <c r="AA14" s="308">
        <f>AA13</f>
        <v>520800</v>
      </c>
      <c r="AB14" s="69" t="s">
        <v>220</v>
      </c>
    </row>
    <row r="15" spans="1:28" ht="48" customHeight="1" x14ac:dyDescent="0.2">
      <c r="A15" s="58"/>
      <c r="B15" s="81"/>
      <c r="C15" s="83"/>
      <c r="D15" s="84"/>
      <c r="E15" s="86"/>
      <c r="F15" s="85"/>
      <c r="G15" s="85"/>
      <c r="H15" s="85"/>
      <c r="I15" s="85"/>
      <c r="J15" s="86" t="s">
        <v>262</v>
      </c>
      <c r="K15" s="87">
        <v>136</v>
      </c>
      <c r="L15" s="71"/>
      <c r="M15" s="88">
        <v>1</v>
      </c>
      <c r="N15" s="88">
        <v>2</v>
      </c>
      <c r="O15" s="89">
        <v>6610000000</v>
      </c>
      <c r="P15" s="90">
        <v>0</v>
      </c>
      <c r="Q15" s="75"/>
      <c r="R15" s="76"/>
      <c r="S15" s="91"/>
      <c r="T15" s="91"/>
      <c r="U15" s="91"/>
      <c r="V15" s="91"/>
      <c r="W15" s="78"/>
      <c r="X15" s="79"/>
      <c r="Y15" s="80">
        <f t="shared" ref="Y15:AA17" si="0">Y14</f>
        <v>520800</v>
      </c>
      <c r="Z15" s="80">
        <f t="shared" si="0"/>
        <v>520800</v>
      </c>
      <c r="AA15" s="308">
        <f t="shared" si="0"/>
        <v>520800</v>
      </c>
      <c r="AB15" s="69"/>
    </row>
    <row r="16" spans="1:28" ht="22.5" customHeight="1" x14ac:dyDescent="0.2">
      <c r="A16" s="58"/>
      <c r="B16" s="81"/>
      <c r="C16" s="83"/>
      <c r="D16" s="93"/>
      <c r="E16" s="94"/>
      <c r="F16" s="546" t="s">
        <v>235</v>
      </c>
      <c r="G16" s="546"/>
      <c r="H16" s="546"/>
      <c r="I16" s="546"/>
      <c r="J16" s="547"/>
      <c r="K16" s="87">
        <v>136</v>
      </c>
      <c r="L16" s="71">
        <v>102</v>
      </c>
      <c r="M16" s="88">
        <v>1</v>
      </c>
      <c r="N16" s="88">
        <v>2</v>
      </c>
      <c r="O16" s="89">
        <v>6610010010</v>
      </c>
      <c r="P16" s="90">
        <v>0</v>
      </c>
      <c r="Q16" s="75"/>
      <c r="R16" s="76">
        <v>0</v>
      </c>
      <c r="S16" s="545"/>
      <c r="T16" s="545"/>
      <c r="U16" s="545"/>
      <c r="V16" s="545"/>
      <c r="W16" s="78">
        <v>0</v>
      </c>
      <c r="X16" s="79">
        <v>0</v>
      </c>
      <c r="Y16" s="80">
        <f t="shared" si="0"/>
        <v>520800</v>
      </c>
      <c r="Z16" s="80">
        <f t="shared" si="0"/>
        <v>520800</v>
      </c>
      <c r="AA16" s="308">
        <f t="shared" si="0"/>
        <v>520800</v>
      </c>
      <c r="AB16" s="69" t="s">
        <v>220</v>
      </c>
    </row>
    <row r="17" spans="1:28" ht="36" customHeight="1" x14ac:dyDescent="0.2">
      <c r="A17" s="58"/>
      <c r="B17" s="81"/>
      <c r="C17" s="83"/>
      <c r="D17" s="93"/>
      <c r="E17" s="94"/>
      <c r="F17" s="94"/>
      <c r="G17" s="95"/>
      <c r="H17" s="95"/>
      <c r="I17" s="95"/>
      <c r="J17" s="94" t="s">
        <v>236</v>
      </c>
      <c r="K17" s="87">
        <v>136</v>
      </c>
      <c r="L17" s="71"/>
      <c r="M17" s="88">
        <v>1</v>
      </c>
      <c r="N17" s="88">
        <v>2</v>
      </c>
      <c r="O17" s="89">
        <v>6610010010</v>
      </c>
      <c r="P17" s="90">
        <v>120</v>
      </c>
      <c r="Q17" s="75"/>
      <c r="R17" s="76"/>
      <c r="S17" s="91"/>
      <c r="T17" s="91"/>
      <c r="U17" s="91"/>
      <c r="V17" s="91"/>
      <c r="W17" s="78"/>
      <c r="X17" s="79"/>
      <c r="Y17" s="80">
        <f t="shared" si="0"/>
        <v>520800</v>
      </c>
      <c r="Z17" s="80">
        <f t="shared" si="0"/>
        <v>520800</v>
      </c>
      <c r="AA17" s="308">
        <f t="shared" si="0"/>
        <v>520800</v>
      </c>
      <c r="AB17" s="69"/>
    </row>
    <row r="18" spans="1:28" ht="25.5" customHeight="1" x14ac:dyDescent="0.2">
      <c r="A18" s="58"/>
      <c r="B18" s="81"/>
      <c r="C18" s="83"/>
      <c r="D18" s="93"/>
      <c r="E18" s="94"/>
      <c r="F18" s="94"/>
      <c r="G18" s="95"/>
      <c r="H18" s="95"/>
      <c r="I18" s="95"/>
      <c r="J18" s="94" t="s">
        <v>201</v>
      </c>
      <c r="K18" s="87">
        <v>136</v>
      </c>
      <c r="L18" s="71"/>
      <c r="M18" s="88">
        <v>1</v>
      </c>
      <c r="N18" s="88">
        <v>2</v>
      </c>
      <c r="O18" s="89">
        <v>6610010010</v>
      </c>
      <c r="P18" s="90">
        <v>121</v>
      </c>
      <c r="Q18" s="75"/>
      <c r="R18" s="76"/>
      <c r="S18" s="91"/>
      <c r="T18" s="91"/>
      <c r="U18" s="91"/>
      <c r="V18" s="91"/>
      <c r="W18" s="78"/>
      <c r="X18" s="79"/>
      <c r="Y18" s="92">
        <v>400000</v>
      </c>
      <c r="Z18" s="92">
        <v>400000</v>
      </c>
      <c r="AA18" s="309">
        <v>400000</v>
      </c>
      <c r="AB18" s="69"/>
    </row>
    <row r="19" spans="1:28" ht="24" customHeight="1" x14ac:dyDescent="0.2">
      <c r="A19" s="58"/>
      <c r="B19" s="81"/>
      <c r="C19" s="83"/>
      <c r="D19" s="93"/>
      <c r="E19" s="95"/>
      <c r="F19" s="94"/>
      <c r="G19" s="546" t="s">
        <v>237</v>
      </c>
      <c r="H19" s="546"/>
      <c r="I19" s="546"/>
      <c r="J19" s="547"/>
      <c r="K19" s="87">
        <v>136</v>
      </c>
      <c r="L19" s="71">
        <v>102</v>
      </c>
      <c r="M19" s="88">
        <v>1</v>
      </c>
      <c r="N19" s="88">
        <v>2</v>
      </c>
      <c r="O19" s="89">
        <v>6610010010</v>
      </c>
      <c r="P19" s="90">
        <v>129</v>
      </c>
      <c r="Q19" s="75"/>
      <c r="R19" s="76">
        <v>10000</v>
      </c>
      <c r="S19" s="545"/>
      <c r="T19" s="545"/>
      <c r="U19" s="545"/>
      <c r="V19" s="545"/>
      <c r="W19" s="78">
        <v>0</v>
      </c>
      <c r="X19" s="79">
        <v>0</v>
      </c>
      <c r="Y19" s="92">
        <v>120800</v>
      </c>
      <c r="Z19" s="92">
        <v>120800</v>
      </c>
      <c r="AA19" s="309">
        <v>120800</v>
      </c>
      <c r="AB19" s="69" t="s">
        <v>220</v>
      </c>
    </row>
    <row r="20" spans="1:28" s="103" customFormat="1" ht="48" customHeight="1" x14ac:dyDescent="0.2">
      <c r="A20" s="96"/>
      <c r="B20" s="81"/>
      <c r="C20" s="82"/>
      <c r="D20" s="93"/>
      <c r="E20" s="93"/>
      <c r="F20" s="84"/>
      <c r="G20" s="93"/>
      <c r="H20" s="93"/>
      <c r="I20" s="93"/>
      <c r="J20" s="84" t="s">
        <v>204</v>
      </c>
      <c r="K20" s="70">
        <v>136</v>
      </c>
      <c r="L20" s="97"/>
      <c r="M20" s="72">
        <v>1</v>
      </c>
      <c r="N20" s="72">
        <v>4</v>
      </c>
      <c r="O20" s="73">
        <v>0</v>
      </c>
      <c r="P20" s="74">
        <v>0</v>
      </c>
      <c r="Q20" s="98"/>
      <c r="R20" s="99"/>
      <c r="S20" s="77"/>
      <c r="T20" s="77"/>
      <c r="U20" s="77"/>
      <c r="V20" s="77"/>
      <c r="W20" s="100"/>
      <c r="X20" s="101"/>
      <c r="Y20" s="80">
        <f>Y21</f>
        <v>785316</v>
      </c>
      <c r="Z20" s="80">
        <v>808700</v>
      </c>
      <c r="AA20" s="308">
        <v>766316</v>
      </c>
      <c r="AB20" s="102"/>
    </row>
    <row r="21" spans="1:28" s="26" customFormat="1" ht="69" customHeight="1" x14ac:dyDescent="0.2">
      <c r="A21" s="58"/>
      <c r="B21" s="104"/>
      <c r="C21" s="105"/>
      <c r="D21" s="543" t="s">
        <v>267</v>
      </c>
      <c r="E21" s="543"/>
      <c r="F21" s="543"/>
      <c r="G21" s="543"/>
      <c r="H21" s="543"/>
      <c r="I21" s="543"/>
      <c r="J21" s="544"/>
      <c r="K21" s="87">
        <v>136</v>
      </c>
      <c r="L21" s="71">
        <v>104</v>
      </c>
      <c r="M21" s="88">
        <v>1</v>
      </c>
      <c r="N21" s="88">
        <v>4</v>
      </c>
      <c r="O21" s="89">
        <v>6600000000</v>
      </c>
      <c r="P21" s="90">
        <v>0</v>
      </c>
      <c r="Q21" s="75"/>
      <c r="R21" s="76">
        <v>0</v>
      </c>
      <c r="S21" s="545"/>
      <c r="T21" s="545"/>
      <c r="U21" s="545"/>
      <c r="V21" s="545"/>
      <c r="W21" s="78">
        <v>0</v>
      </c>
      <c r="X21" s="79">
        <v>0</v>
      </c>
      <c r="Y21" s="92">
        <f>Y22</f>
        <v>785316</v>
      </c>
      <c r="Z21" s="92">
        <v>808700</v>
      </c>
      <c r="AA21" s="309">
        <v>766316</v>
      </c>
      <c r="AB21" s="106" t="s">
        <v>220</v>
      </c>
    </row>
    <row r="22" spans="1:28" ht="75" customHeight="1" x14ac:dyDescent="0.2">
      <c r="A22" s="58"/>
      <c r="B22" s="107"/>
      <c r="C22" s="108"/>
      <c r="D22" s="109"/>
      <c r="E22" s="548" t="s">
        <v>262</v>
      </c>
      <c r="F22" s="548"/>
      <c r="G22" s="548"/>
      <c r="H22" s="548"/>
      <c r="I22" s="548"/>
      <c r="J22" s="549"/>
      <c r="K22" s="87">
        <v>136</v>
      </c>
      <c r="L22" s="71">
        <v>104</v>
      </c>
      <c r="M22" s="88">
        <v>1</v>
      </c>
      <c r="N22" s="88">
        <v>4</v>
      </c>
      <c r="O22" s="89">
        <v>6610000000</v>
      </c>
      <c r="P22" s="90">
        <v>0</v>
      </c>
      <c r="Q22" s="75"/>
      <c r="R22" s="76">
        <v>0</v>
      </c>
      <c r="S22" s="545"/>
      <c r="T22" s="545"/>
      <c r="U22" s="545"/>
      <c r="V22" s="545"/>
      <c r="W22" s="78">
        <v>0</v>
      </c>
      <c r="X22" s="79">
        <v>0</v>
      </c>
      <c r="Y22" s="92">
        <f>Y23+Y30</f>
        <v>785316</v>
      </c>
      <c r="Z22" s="92">
        <f>Z23+Z30</f>
        <v>808700</v>
      </c>
      <c r="AA22" s="309">
        <f>AA23+AA30</f>
        <v>766316</v>
      </c>
      <c r="AB22" s="69" t="s">
        <v>220</v>
      </c>
    </row>
    <row r="23" spans="1:28" ht="26.25" customHeight="1" x14ac:dyDescent="0.2">
      <c r="A23" s="58"/>
      <c r="B23" s="107"/>
      <c r="C23" s="108"/>
      <c r="D23" s="112"/>
      <c r="E23" s="111"/>
      <c r="F23" s="548" t="s">
        <v>238</v>
      </c>
      <c r="G23" s="548"/>
      <c r="H23" s="548"/>
      <c r="I23" s="548"/>
      <c r="J23" s="549"/>
      <c r="K23" s="87">
        <v>136</v>
      </c>
      <c r="L23" s="71">
        <v>104</v>
      </c>
      <c r="M23" s="88">
        <v>1</v>
      </c>
      <c r="N23" s="88">
        <v>4</v>
      </c>
      <c r="O23" s="89">
        <v>6610010020</v>
      </c>
      <c r="P23" s="90">
        <v>0</v>
      </c>
      <c r="Q23" s="75"/>
      <c r="R23" s="76">
        <v>0</v>
      </c>
      <c r="S23" s="545"/>
      <c r="T23" s="545"/>
      <c r="U23" s="545"/>
      <c r="V23" s="545"/>
      <c r="W23" s="78">
        <v>0</v>
      </c>
      <c r="X23" s="79">
        <v>0</v>
      </c>
      <c r="Y23" s="92">
        <f>Y24+Y27+Y29</f>
        <v>652874</v>
      </c>
      <c r="Z23" s="92">
        <f>Z24+Z27+Z29</f>
        <v>676258</v>
      </c>
      <c r="AA23" s="309">
        <f>AA24+AA27+AA29</f>
        <v>633874</v>
      </c>
      <c r="AB23" s="69" t="s">
        <v>220</v>
      </c>
    </row>
    <row r="24" spans="1:28" ht="45.75" customHeight="1" x14ac:dyDescent="0.2">
      <c r="A24" s="58"/>
      <c r="B24" s="107"/>
      <c r="C24" s="108"/>
      <c r="D24" s="112"/>
      <c r="E24" s="110"/>
      <c r="F24" s="111"/>
      <c r="G24" s="548" t="s">
        <v>236</v>
      </c>
      <c r="H24" s="548"/>
      <c r="I24" s="548"/>
      <c r="J24" s="549"/>
      <c r="K24" s="87">
        <v>136</v>
      </c>
      <c r="L24" s="71">
        <v>104</v>
      </c>
      <c r="M24" s="88">
        <v>1</v>
      </c>
      <c r="N24" s="88">
        <v>4</v>
      </c>
      <c r="O24" s="89">
        <v>6610010020</v>
      </c>
      <c r="P24" s="90" t="s">
        <v>239</v>
      </c>
      <c r="Q24" s="75"/>
      <c r="R24" s="76">
        <v>10000</v>
      </c>
      <c r="S24" s="545"/>
      <c r="T24" s="545"/>
      <c r="U24" s="545"/>
      <c r="V24" s="545"/>
      <c r="W24" s="78">
        <v>0</v>
      </c>
      <c r="X24" s="79">
        <v>0</v>
      </c>
      <c r="Y24" s="92">
        <f>Y25+Y26</f>
        <v>520800</v>
      </c>
      <c r="Z24" s="92">
        <f>Z25+Z26</f>
        <v>520800</v>
      </c>
      <c r="AA24" s="309">
        <f>AA25+AA26</f>
        <v>520800</v>
      </c>
      <c r="AB24" s="69" t="s">
        <v>220</v>
      </c>
    </row>
    <row r="25" spans="1:28" ht="25.5" customHeight="1" x14ac:dyDescent="0.2">
      <c r="A25" s="58"/>
      <c r="B25" s="107"/>
      <c r="C25" s="108"/>
      <c r="D25" s="112"/>
      <c r="E25" s="110"/>
      <c r="F25" s="111"/>
      <c r="G25" s="110"/>
      <c r="H25" s="110"/>
      <c r="I25" s="110"/>
      <c r="J25" s="111" t="s">
        <v>201</v>
      </c>
      <c r="K25" s="87">
        <v>136</v>
      </c>
      <c r="L25" s="71"/>
      <c r="M25" s="88">
        <v>1</v>
      </c>
      <c r="N25" s="88">
        <v>4</v>
      </c>
      <c r="O25" s="89">
        <v>6610010020</v>
      </c>
      <c r="P25" s="90">
        <v>121</v>
      </c>
      <c r="Q25" s="75"/>
      <c r="R25" s="76"/>
      <c r="S25" s="91"/>
      <c r="T25" s="91"/>
      <c r="U25" s="91"/>
      <c r="V25" s="91"/>
      <c r="W25" s="78"/>
      <c r="X25" s="79"/>
      <c r="Y25" s="92">
        <v>400000</v>
      </c>
      <c r="Z25" s="92">
        <v>400000</v>
      </c>
      <c r="AA25" s="309">
        <v>400000</v>
      </c>
      <c r="AB25" s="69"/>
    </row>
    <row r="26" spans="1:28" ht="39" customHeight="1" x14ac:dyDescent="0.2">
      <c r="A26" s="58"/>
      <c r="B26" s="107"/>
      <c r="C26" s="108"/>
      <c r="D26" s="112"/>
      <c r="E26" s="110"/>
      <c r="F26" s="111"/>
      <c r="G26" s="110"/>
      <c r="H26" s="110"/>
      <c r="I26" s="110"/>
      <c r="J26" s="111" t="s">
        <v>240</v>
      </c>
      <c r="K26" s="87">
        <v>136</v>
      </c>
      <c r="L26" s="71"/>
      <c r="M26" s="88">
        <v>1</v>
      </c>
      <c r="N26" s="88">
        <v>4</v>
      </c>
      <c r="O26" s="89">
        <v>6610010020</v>
      </c>
      <c r="P26" s="90">
        <v>129</v>
      </c>
      <c r="Q26" s="75"/>
      <c r="R26" s="76"/>
      <c r="S26" s="91"/>
      <c r="T26" s="91"/>
      <c r="U26" s="91"/>
      <c r="V26" s="91"/>
      <c r="W26" s="78"/>
      <c r="X26" s="79"/>
      <c r="Y26" s="92">
        <v>120800</v>
      </c>
      <c r="Z26" s="92">
        <v>120800</v>
      </c>
      <c r="AA26" s="309">
        <v>120800</v>
      </c>
      <c r="AB26" s="69"/>
    </row>
    <row r="27" spans="1:28" ht="42.75" customHeight="1" x14ac:dyDescent="0.2">
      <c r="A27" s="58"/>
      <c r="B27" s="107"/>
      <c r="C27" s="108"/>
      <c r="D27" s="112"/>
      <c r="E27" s="110"/>
      <c r="F27" s="111"/>
      <c r="G27" s="548" t="s">
        <v>241</v>
      </c>
      <c r="H27" s="548"/>
      <c r="I27" s="548"/>
      <c r="J27" s="549"/>
      <c r="K27" s="87">
        <v>136</v>
      </c>
      <c r="L27" s="71">
        <v>104</v>
      </c>
      <c r="M27" s="88">
        <v>1</v>
      </c>
      <c r="N27" s="88">
        <v>4</v>
      </c>
      <c r="O27" s="89">
        <v>6610010020</v>
      </c>
      <c r="P27" s="90" t="s">
        <v>242</v>
      </c>
      <c r="Q27" s="75"/>
      <c r="R27" s="76">
        <v>10000</v>
      </c>
      <c r="S27" s="545"/>
      <c r="T27" s="545"/>
      <c r="U27" s="545"/>
      <c r="V27" s="545"/>
      <c r="W27" s="78">
        <v>0</v>
      </c>
      <c r="X27" s="79">
        <v>0</v>
      </c>
      <c r="Y27" s="92">
        <v>119000</v>
      </c>
      <c r="Z27" s="92">
        <v>142384</v>
      </c>
      <c r="AA27" s="309">
        <v>100000</v>
      </c>
      <c r="AB27" s="69" t="s">
        <v>220</v>
      </c>
    </row>
    <row r="28" spans="1:28" ht="37.5" customHeight="1" x14ac:dyDescent="0.2">
      <c r="A28" s="58"/>
      <c r="B28" s="107"/>
      <c r="C28" s="108"/>
      <c r="D28" s="112"/>
      <c r="E28" s="110"/>
      <c r="F28" s="111"/>
      <c r="G28" s="110"/>
      <c r="H28" s="110"/>
      <c r="I28" s="110"/>
      <c r="J28" s="111" t="s">
        <v>241</v>
      </c>
      <c r="K28" s="87">
        <v>136</v>
      </c>
      <c r="L28" s="71"/>
      <c r="M28" s="88">
        <v>1</v>
      </c>
      <c r="N28" s="88">
        <v>4</v>
      </c>
      <c r="O28" s="89">
        <v>6610010020</v>
      </c>
      <c r="P28" s="90">
        <v>244</v>
      </c>
      <c r="Q28" s="75"/>
      <c r="R28" s="76"/>
      <c r="S28" s="91"/>
      <c r="T28" s="91"/>
      <c r="U28" s="91"/>
      <c r="V28" s="91"/>
      <c r="W28" s="78"/>
      <c r="X28" s="79"/>
      <c r="Y28" s="92">
        <v>119000</v>
      </c>
      <c r="Z28" s="92">
        <v>142384</v>
      </c>
      <c r="AA28" s="309">
        <v>100000</v>
      </c>
      <c r="AB28" s="69"/>
    </row>
    <row r="29" spans="1:28" ht="21" customHeight="1" x14ac:dyDescent="0.2">
      <c r="A29" s="58"/>
      <c r="B29" s="107"/>
      <c r="C29" s="113"/>
      <c r="D29" s="114"/>
      <c r="E29" s="115"/>
      <c r="F29" s="116"/>
      <c r="G29" s="115"/>
      <c r="H29" s="115"/>
      <c r="I29" s="115"/>
      <c r="J29" s="116" t="s">
        <v>156</v>
      </c>
      <c r="K29" s="87">
        <v>136</v>
      </c>
      <c r="L29" s="71"/>
      <c r="M29" s="88">
        <v>1</v>
      </c>
      <c r="N29" s="88">
        <v>4</v>
      </c>
      <c r="O29" s="89">
        <v>6610010020</v>
      </c>
      <c r="P29" s="90">
        <v>540</v>
      </c>
      <c r="Q29" s="75"/>
      <c r="R29" s="76"/>
      <c r="S29" s="91"/>
      <c r="T29" s="91"/>
      <c r="U29" s="91"/>
      <c r="V29" s="91"/>
      <c r="W29" s="78"/>
      <c r="X29" s="79"/>
      <c r="Y29" s="92">
        <v>13074</v>
      </c>
      <c r="Z29" s="92">
        <v>13074</v>
      </c>
      <c r="AA29" s="309">
        <v>13074</v>
      </c>
      <c r="AB29" s="69"/>
    </row>
    <row r="30" spans="1:28" ht="91.5" customHeight="1" x14ac:dyDescent="0.2">
      <c r="A30" s="58"/>
      <c r="B30" s="107"/>
      <c r="C30" s="108"/>
      <c r="D30" s="112"/>
      <c r="E30" s="110"/>
      <c r="F30" s="111"/>
      <c r="G30" s="548" t="s">
        <v>243</v>
      </c>
      <c r="H30" s="548"/>
      <c r="I30" s="548"/>
      <c r="J30" s="549"/>
      <c r="K30" s="87">
        <v>136</v>
      </c>
      <c r="L30" s="71">
        <v>104</v>
      </c>
      <c r="M30" s="88">
        <v>1</v>
      </c>
      <c r="N30" s="88">
        <v>4</v>
      </c>
      <c r="O30" s="89">
        <v>6610015010</v>
      </c>
      <c r="P30" s="90">
        <v>0</v>
      </c>
      <c r="Q30" s="75"/>
      <c r="R30" s="76">
        <v>10000</v>
      </c>
      <c r="S30" s="545"/>
      <c r="T30" s="545"/>
      <c r="U30" s="545"/>
      <c r="V30" s="545"/>
      <c r="W30" s="78">
        <v>0</v>
      </c>
      <c r="X30" s="79">
        <v>0</v>
      </c>
      <c r="Y30" s="92">
        <v>132442</v>
      </c>
      <c r="Z30" s="92">
        <v>132442</v>
      </c>
      <c r="AA30" s="309">
        <v>132442</v>
      </c>
      <c r="AB30" s="69" t="s">
        <v>220</v>
      </c>
    </row>
    <row r="31" spans="1:28" ht="21" customHeight="1" x14ac:dyDescent="0.2">
      <c r="A31" s="58"/>
      <c r="B31" s="107"/>
      <c r="C31" s="113"/>
      <c r="D31" s="114"/>
      <c r="E31" s="115"/>
      <c r="F31" s="116"/>
      <c r="G31" s="115"/>
      <c r="H31" s="115"/>
      <c r="I31" s="115"/>
      <c r="J31" s="116" t="s">
        <v>156</v>
      </c>
      <c r="K31" s="87">
        <v>136</v>
      </c>
      <c r="L31" s="71"/>
      <c r="M31" s="88">
        <v>1</v>
      </c>
      <c r="N31" s="88">
        <v>4</v>
      </c>
      <c r="O31" s="89">
        <v>6610015010</v>
      </c>
      <c r="P31" s="90">
        <v>540</v>
      </c>
      <c r="Q31" s="75"/>
      <c r="R31" s="76"/>
      <c r="S31" s="91"/>
      <c r="T31" s="91"/>
      <c r="U31" s="91"/>
      <c r="V31" s="91"/>
      <c r="W31" s="78"/>
      <c r="X31" s="79"/>
      <c r="Y31" s="92">
        <v>132442</v>
      </c>
      <c r="Z31" s="92">
        <v>132442</v>
      </c>
      <c r="AA31" s="309">
        <v>132442</v>
      </c>
      <c r="AB31" s="69"/>
    </row>
    <row r="32" spans="1:28" s="103" customFormat="1" ht="37.5" customHeight="1" x14ac:dyDescent="0.2">
      <c r="A32" s="96"/>
      <c r="B32" s="287"/>
      <c r="C32" s="288"/>
      <c r="D32" s="289"/>
      <c r="E32" s="289"/>
      <c r="F32" s="290"/>
      <c r="G32" s="289"/>
      <c r="H32" s="289"/>
      <c r="I32" s="289"/>
      <c r="J32" s="290" t="s">
        <v>402</v>
      </c>
      <c r="K32" s="70">
        <v>136</v>
      </c>
      <c r="L32" s="97"/>
      <c r="M32" s="72">
        <v>1</v>
      </c>
      <c r="N32" s="72">
        <v>6</v>
      </c>
      <c r="O32" s="73">
        <v>0</v>
      </c>
      <c r="P32" s="74">
        <v>0</v>
      </c>
      <c r="Q32" s="98"/>
      <c r="R32" s="99"/>
      <c r="S32" s="77"/>
      <c r="T32" s="77"/>
      <c r="U32" s="77"/>
      <c r="V32" s="77"/>
      <c r="W32" s="100"/>
      <c r="X32" s="101"/>
      <c r="Y32" s="80">
        <v>7912</v>
      </c>
      <c r="Z32" s="80">
        <v>7912</v>
      </c>
      <c r="AA32" s="308">
        <v>7912</v>
      </c>
      <c r="AB32" s="291"/>
    </row>
    <row r="33" spans="1:28" s="294" customFormat="1" ht="60" customHeight="1" x14ac:dyDescent="0.2">
      <c r="A33" s="58"/>
      <c r="B33" s="104"/>
      <c r="C33" s="105"/>
      <c r="D33" s="551" t="s">
        <v>261</v>
      </c>
      <c r="E33" s="551"/>
      <c r="F33" s="551"/>
      <c r="G33" s="551"/>
      <c r="H33" s="551"/>
      <c r="I33" s="551"/>
      <c r="J33" s="552"/>
      <c r="K33" s="87">
        <v>136</v>
      </c>
      <c r="L33" s="71">
        <v>104</v>
      </c>
      <c r="M33" s="88">
        <v>1</v>
      </c>
      <c r="N33" s="88">
        <v>6</v>
      </c>
      <c r="O33" s="89">
        <v>6600000000</v>
      </c>
      <c r="P33" s="90">
        <v>0</v>
      </c>
      <c r="Q33" s="75"/>
      <c r="R33" s="76">
        <v>0</v>
      </c>
      <c r="S33" s="545"/>
      <c r="T33" s="545"/>
      <c r="U33" s="545"/>
      <c r="V33" s="545"/>
      <c r="W33" s="78">
        <v>0</v>
      </c>
      <c r="X33" s="79">
        <v>0</v>
      </c>
      <c r="Y33" s="92">
        <v>7912</v>
      </c>
      <c r="Z33" s="92">
        <v>7912</v>
      </c>
      <c r="AA33" s="309">
        <v>7912</v>
      </c>
      <c r="AB33" s="106" t="s">
        <v>220</v>
      </c>
    </row>
    <row r="34" spans="1:28" s="294" customFormat="1" ht="36" customHeight="1" x14ac:dyDescent="0.2">
      <c r="A34" s="58"/>
      <c r="B34" s="107"/>
      <c r="C34" s="108"/>
      <c r="D34" s="290"/>
      <c r="E34" s="551" t="s">
        <v>262</v>
      </c>
      <c r="F34" s="551"/>
      <c r="G34" s="551"/>
      <c r="H34" s="551"/>
      <c r="I34" s="551"/>
      <c r="J34" s="552"/>
      <c r="K34" s="87">
        <v>136</v>
      </c>
      <c r="L34" s="71">
        <v>104</v>
      </c>
      <c r="M34" s="88">
        <v>1</v>
      </c>
      <c r="N34" s="88">
        <v>6</v>
      </c>
      <c r="O34" s="89">
        <v>6610000000</v>
      </c>
      <c r="P34" s="90">
        <v>0</v>
      </c>
      <c r="Q34" s="75"/>
      <c r="R34" s="76">
        <v>0</v>
      </c>
      <c r="S34" s="545"/>
      <c r="T34" s="545"/>
      <c r="U34" s="545"/>
      <c r="V34" s="545"/>
      <c r="W34" s="78">
        <v>0</v>
      </c>
      <c r="X34" s="79">
        <v>0</v>
      </c>
      <c r="Y34" s="92">
        <v>7912</v>
      </c>
      <c r="Z34" s="92">
        <v>7912</v>
      </c>
      <c r="AA34" s="309">
        <v>7912</v>
      </c>
      <c r="AB34" s="106" t="s">
        <v>220</v>
      </c>
    </row>
    <row r="35" spans="1:28" s="294" customFormat="1" ht="36.75" customHeight="1" x14ac:dyDescent="0.2">
      <c r="A35" s="58"/>
      <c r="B35" s="107"/>
      <c r="C35" s="108"/>
      <c r="D35" s="289"/>
      <c r="E35" s="292"/>
      <c r="F35" s="293"/>
      <c r="G35" s="552" t="s">
        <v>405</v>
      </c>
      <c r="H35" s="559"/>
      <c r="I35" s="559"/>
      <c r="J35" s="560"/>
      <c r="K35" s="87">
        <v>136</v>
      </c>
      <c r="L35" s="71">
        <v>104</v>
      </c>
      <c r="M35" s="88">
        <v>1</v>
      </c>
      <c r="N35" s="88">
        <v>6</v>
      </c>
      <c r="O35" s="89">
        <v>6610010080</v>
      </c>
      <c r="P35" s="90">
        <v>0</v>
      </c>
      <c r="Q35" s="75"/>
      <c r="R35" s="76">
        <v>10000</v>
      </c>
      <c r="S35" s="561"/>
      <c r="T35" s="562"/>
      <c r="U35" s="562"/>
      <c r="V35" s="563"/>
      <c r="W35" s="78">
        <v>0</v>
      </c>
      <c r="X35" s="79">
        <v>0</v>
      </c>
      <c r="Y35" s="92">
        <v>7912</v>
      </c>
      <c r="Z35" s="92">
        <v>7912</v>
      </c>
      <c r="AA35" s="309">
        <v>7912</v>
      </c>
      <c r="AB35" s="106" t="s">
        <v>220</v>
      </c>
    </row>
    <row r="36" spans="1:28" s="294" customFormat="1" ht="21" customHeight="1" x14ac:dyDescent="0.2">
      <c r="A36" s="58"/>
      <c r="B36" s="107"/>
      <c r="C36" s="113"/>
      <c r="D36" s="297"/>
      <c r="E36" s="296"/>
      <c r="F36" s="295"/>
      <c r="G36" s="296"/>
      <c r="H36" s="296"/>
      <c r="I36" s="296"/>
      <c r="J36" s="295" t="s">
        <v>156</v>
      </c>
      <c r="K36" s="87">
        <v>136</v>
      </c>
      <c r="L36" s="71"/>
      <c r="M36" s="88">
        <v>1</v>
      </c>
      <c r="N36" s="88">
        <v>6</v>
      </c>
      <c r="O36" s="89">
        <v>6610010080</v>
      </c>
      <c r="P36" s="90">
        <v>540</v>
      </c>
      <c r="Q36" s="75"/>
      <c r="R36" s="76"/>
      <c r="S36" s="91"/>
      <c r="T36" s="91"/>
      <c r="U36" s="91"/>
      <c r="V36" s="91"/>
      <c r="W36" s="78"/>
      <c r="X36" s="79"/>
      <c r="Y36" s="92">
        <v>7912</v>
      </c>
      <c r="Z36" s="92">
        <v>7912</v>
      </c>
      <c r="AA36" s="309">
        <v>7912</v>
      </c>
      <c r="AB36" s="106"/>
    </row>
    <row r="37" spans="1:28" ht="21.75" customHeight="1" x14ac:dyDescent="0.2">
      <c r="A37" s="58"/>
      <c r="B37" s="536" t="s">
        <v>205</v>
      </c>
      <c r="C37" s="536"/>
      <c r="D37" s="536"/>
      <c r="E37" s="536"/>
      <c r="F37" s="536"/>
      <c r="G37" s="536"/>
      <c r="H37" s="536"/>
      <c r="I37" s="536"/>
      <c r="J37" s="537"/>
      <c r="K37" s="70">
        <v>136</v>
      </c>
      <c r="L37" s="71">
        <v>200</v>
      </c>
      <c r="M37" s="72">
        <v>2</v>
      </c>
      <c r="N37" s="72">
        <v>0</v>
      </c>
      <c r="O37" s="73">
        <v>0</v>
      </c>
      <c r="P37" s="74">
        <v>0</v>
      </c>
      <c r="Q37" s="75"/>
      <c r="R37" s="76">
        <v>0</v>
      </c>
      <c r="S37" s="538"/>
      <c r="T37" s="538"/>
      <c r="U37" s="538"/>
      <c r="V37" s="538"/>
      <c r="W37" s="78">
        <v>0</v>
      </c>
      <c r="X37" s="79">
        <v>0</v>
      </c>
      <c r="Y37" s="80">
        <f>Y38</f>
        <v>89900</v>
      </c>
      <c r="Z37" s="80">
        <f>Z38</f>
        <v>89900</v>
      </c>
      <c r="AA37" s="308">
        <f>AA38</f>
        <v>89900</v>
      </c>
      <c r="AB37" s="69" t="s">
        <v>220</v>
      </c>
    </row>
    <row r="38" spans="1:28" ht="22.5" customHeight="1" x14ac:dyDescent="0.2">
      <c r="A38" s="58"/>
      <c r="B38" s="107"/>
      <c r="C38" s="117"/>
      <c r="D38" s="550" t="s">
        <v>206</v>
      </c>
      <c r="E38" s="550"/>
      <c r="F38" s="550"/>
      <c r="G38" s="550"/>
      <c r="H38" s="550"/>
      <c r="I38" s="550"/>
      <c r="J38" s="540"/>
      <c r="K38" s="70">
        <v>136</v>
      </c>
      <c r="L38" s="71">
        <v>203</v>
      </c>
      <c r="M38" s="72">
        <v>2</v>
      </c>
      <c r="N38" s="72">
        <v>3</v>
      </c>
      <c r="O38" s="73">
        <v>0</v>
      </c>
      <c r="P38" s="74">
        <v>0</v>
      </c>
      <c r="Q38" s="75"/>
      <c r="R38" s="76">
        <v>0</v>
      </c>
      <c r="S38" s="538"/>
      <c r="T38" s="538"/>
      <c r="U38" s="538"/>
      <c r="V38" s="538"/>
      <c r="W38" s="78">
        <v>0</v>
      </c>
      <c r="X38" s="79">
        <v>0</v>
      </c>
      <c r="Y38" s="80">
        <f>Y40</f>
        <v>89900</v>
      </c>
      <c r="Z38" s="80">
        <f>Z40</f>
        <v>89900</v>
      </c>
      <c r="AA38" s="308">
        <f>AA40</f>
        <v>89900</v>
      </c>
      <c r="AB38" s="69" t="s">
        <v>220</v>
      </c>
    </row>
    <row r="39" spans="1:28" ht="73.5" customHeight="1" x14ac:dyDescent="0.2">
      <c r="A39" s="58"/>
      <c r="B39" s="107"/>
      <c r="C39" s="108"/>
      <c r="D39" s="109"/>
      <c r="E39" s="543" t="s">
        <v>267</v>
      </c>
      <c r="F39" s="543"/>
      <c r="G39" s="543"/>
      <c r="H39" s="543"/>
      <c r="I39" s="543"/>
      <c r="J39" s="544"/>
      <c r="K39" s="87">
        <v>136</v>
      </c>
      <c r="L39" s="71">
        <v>203</v>
      </c>
      <c r="M39" s="88">
        <v>2</v>
      </c>
      <c r="N39" s="88">
        <v>3</v>
      </c>
      <c r="O39" s="89">
        <v>6600000000</v>
      </c>
      <c r="P39" s="90">
        <v>0</v>
      </c>
      <c r="Q39" s="75"/>
      <c r="R39" s="76">
        <v>0</v>
      </c>
      <c r="S39" s="545"/>
      <c r="T39" s="545"/>
      <c r="U39" s="545"/>
      <c r="V39" s="545"/>
      <c r="W39" s="78">
        <v>0</v>
      </c>
      <c r="X39" s="79">
        <v>0</v>
      </c>
      <c r="Y39" s="92">
        <f>Y40</f>
        <v>89900</v>
      </c>
      <c r="Z39" s="92">
        <f>Z40</f>
        <v>89900</v>
      </c>
      <c r="AA39" s="309">
        <f>AA40</f>
        <v>89900</v>
      </c>
      <c r="AB39" s="69" t="s">
        <v>220</v>
      </c>
    </row>
    <row r="40" spans="1:28" ht="56.25" customHeight="1" x14ac:dyDescent="0.2">
      <c r="A40" s="58"/>
      <c r="B40" s="107"/>
      <c r="C40" s="108"/>
      <c r="D40" s="112"/>
      <c r="E40" s="111"/>
      <c r="F40" s="543" t="s">
        <v>244</v>
      </c>
      <c r="G40" s="543"/>
      <c r="H40" s="543"/>
      <c r="I40" s="543"/>
      <c r="J40" s="544"/>
      <c r="K40" s="87">
        <v>136</v>
      </c>
      <c r="L40" s="71">
        <v>203</v>
      </c>
      <c r="M40" s="88">
        <v>2</v>
      </c>
      <c r="N40" s="88">
        <v>3</v>
      </c>
      <c r="O40" s="89">
        <v>6620000000</v>
      </c>
      <c r="P40" s="90">
        <v>0</v>
      </c>
      <c r="Q40" s="75"/>
      <c r="R40" s="76">
        <v>0</v>
      </c>
      <c r="S40" s="545"/>
      <c r="T40" s="545"/>
      <c r="U40" s="545"/>
      <c r="V40" s="545"/>
      <c r="W40" s="78">
        <v>0</v>
      </c>
      <c r="X40" s="79">
        <v>0</v>
      </c>
      <c r="Y40" s="92">
        <f>Y42+Y45</f>
        <v>89900</v>
      </c>
      <c r="Z40" s="92">
        <f>Z42+Z45</f>
        <v>89900</v>
      </c>
      <c r="AA40" s="309">
        <f>AA42+AA45</f>
        <v>89900</v>
      </c>
      <c r="AB40" s="69" t="s">
        <v>220</v>
      </c>
    </row>
    <row r="41" spans="1:28" ht="33.75" customHeight="1" x14ac:dyDescent="0.2">
      <c r="A41" s="58"/>
      <c r="B41" s="107"/>
      <c r="C41" s="108"/>
      <c r="D41" s="112"/>
      <c r="E41" s="110"/>
      <c r="F41" s="111"/>
      <c r="G41" s="543" t="s">
        <v>245</v>
      </c>
      <c r="H41" s="543"/>
      <c r="I41" s="543"/>
      <c r="J41" s="544"/>
      <c r="K41" s="87">
        <v>136</v>
      </c>
      <c r="L41" s="71">
        <v>203</v>
      </c>
      <c r="M41" s="88">
        <v>2</v>
      </c>
      <c r="N41" s="88">
        <v>3</v>
      </c>
      <c r="O41" s="89">
        <v>6620051180</v>
      </c>
      <c r="P41" s="90">
        <v>0</v>
      </c>
      <c r="Q41" s="75"/>
      <c r="R41" s="76">
        <v>10000</v>
      </c>
      <c r="S41" s="545"/>
      <c r="T41" s="545"/>
      <c r="U41" s="545"/>
      <c r="V41" s="545"/>
      <c r="W41" s="78">
        <v>0</v>
      </c>
      <c r="X41" s="79">
        <v>0</v>
      </c>
      <c r="Y41" s="92">
        <f>Y42+Y45</f>
        <v>89900</v>
      </c>
      <c r="Z41" s="92">
        <f>Z42+Z45</f>
        <v>89900</v>
      </c>
      <c r="AA41" s="309">
        <f>AA42+AA45</f>
        <v>89900</v>
      </c>
      <c r="AB41" s="69" t="s">
        <v>220</v>
      </c>
    </row>
    <row r="42" spans="1:28" ht="33.75" customHeight="1" x14ac:dyDescent="0.2">
      <c r="A42" s="58"/>
      <c r="B42" s="107"/>
      <c r="C42" s="108"/>
      <c r="D42" s="112"/>
      <c r="E42" s="110"/>
      <c r="F42" s="111"/>
      <c r="G42" s="85"/>
      <c r="H42" s="85"/>
      <c r="I42" s="85"/>
      <c r="J42" s="86" t="s">
        <v>236</v>
      </c>
      <c r="K42" s="87">
        <v>136</v>
      </c>
      <c r="L42" s="71"/>
      <c r="M42" s="88">
        <v>2</v>
      </c>
      <c r="N42" s="88">
        <v>3</v>
      </c>
      <c r="O42" s="89">
        <v>6620051180</v>
      </c>
      <c r="P42" s="90">
        <v>120</v>
      </c>
      <c r="Q42" s="75"/>
      <c r="R42" s="76"/>
      <c r="S42" s="91"/>
      <c r="T42" s="91"/>
      <c r="U42" s="91"/>
      <c r="V42" s="91"/>
      <c r="W42" s="78"/>
      <c r="X42" s="79"/>
      <c r="Y42" s="92">
        <f>Y43+Y44</f>
        <v>88900</v>
      </c>
      <c r="Z42" s="92">
        <f>Z43+Z44</f>
        <v>88900</v>
      </c>
      <c r="AA42" s="309">
        <f>AA43+AA44</f>
        <v>88900</v>
      </c>
      <c r="AB42" s="69"/>
    </row>
    <row r="43" spans="1:28" ht="28.5" customHeight="1" x14ac:dyDescent="0.2">
      <c r="A43" s="58"/>
      <c r="B43" s="107"/>
      <c r="C43" s="108"/>
      <c r="D43" s="112"/>
      <c r="E43" s="110"/>
      <c r="F43" s="111"/>
      <c r="G43" s="85"/>
      <c r="H43" s="85"/>
      <c r="I43" s="85"/>
      <c r="J43" s="86" t="s">
        <v>201</v>
      </c>
      <c r="K43" s="87">
        <v>136</v>
      </c>
      <c r="L43" s="71"/>
      <c r="M43" s="88">
        <v>2</v>
      </c>
      <c r="N43" s="88">
        <v>3</v>
      </c>
      <c r="O43" s="89">
        <v>6620051180</v>
      </c>
      <c r="P43" s="90">
        <v>121</v>
      </c>
      <c r="Q43" s="75"/>
      <c r="R43" s="76"/>
      <c r="S43" s="91"/>
      <c r="T43" s="91"/>
      <c r="U43" s="91"/>
      <c r="V43" s="91"/>
      <c r="W43" s="78"/>
      <c r="X43" s="79"/>
      <c r="Y43" s="92">
        <v>68300</v>
      </c>
      <c r="Z43" s="92">
        <v>68300</v>
      </c>
      <c r="AA43" s="309">
        <v>68300</v>
      </c>
      <c r="AB43" s="69"/>
    </row>
    <row r="44" spans="1:28" ht="55.5" customHeight="1" x14ac:dyDescent="0.2">
      <c r="A44" s="58"/>
      <c r="B44" s="107"/>
      <c r="C44" s="108"/>
      <c r="D44" s="112"/>
      <c r="E44" s="110"/>
      <c r="F44" s="111"/>
      <c r="G44" s="85"/>
      <c r="H44" s="85"/>
      <c r="I44" s="85"/>
      <c r="J44" s="86" t="s">
        <v>202</v>
      </c>
      <c r="K44" s="87">
        <v>136</v>
      </c>
      <c r="L44" s="71"/>
      <c r="M44" s="88">
        <v>2</v>
      </c>
      <c r="N44" s="88">
        <v>3</v>
      </c>
      <c r="O44" s="89">
        <v>6620051180</v>
      </c>
      <c r="P44" s="90">
        <v>129</v>
      </c>
      <c r="Q44" s="75"/>
      <c r="R44" s="76"/>
      <c r="S44" s="91"/>
      <c r="T44" s="91"/>
      <c r="U44" s="91"/>
      <c r="V44" s="91"/>
      <c r="W44" s="78"/>
      <c r="X44" s="79"/>
      <c r="Y44" s="92">
        <v>20600</v>
      </c>
      <c r="Z44" s="92">
        <v>20600</v>
      </c>
      <c r="AA44" s="309">
        <v>20600</v>
      </c>
      <c r="AB44" s="69"/>
    </row>
    <row r="45" spans="1:28" ht="37.5" customHeight="1" x14ac:dyDescent="0.2">
      <c r="A45" s="58"/>
      <c r="B45" s="107"/>
      <c r="C45" s="108"/>
      <c r="D45" s="112"/>
      <c r="E45" s="110"/>
      <c r="F45" s="111"/>
      <c r="G45" s="85"/>
      <c r="H45" s="85"/>
      <c r="I45" s="85"/>
      <c r="J45" s="86" t="s">
        <v>246</v>
      </c>
      <c r="K45" s="87">
        <v>136</v>
      </c>
      <c r="L45" s="71">
        <v>203</v>
      </c>
      <c r="M45" s="88">
        <v>2</v>
      </c>
      <c r="N45" s="88">
        <v>3</v>
      </c>
      <c r="O45" s="89">
        <v>6620051180</v>
      </c>
      <c r="P45" s="90">
        <v>240</v>
      </c>
      <c r="Q45" s="75"/>
      <c r="R45" s="76"/>
      <c r="S45" s="91"/>
      <c r="T45" s="91"/>
      <c r="U45" s="91"/>
      <c r="V45" s="91"/>
      <c r="W45" s="78"/>
      <c r="X45" s="79"/>
      <c r="Y45" s="92">
        <v>1000</v>
      </c>
      <c r="Z45" s="92">
        <v>1000</v>
      </c>
      <c r="AA45" s="309">
        <v>1000</v>
      </c>
      <c r="AB45" s="69"/>
    </row>
    <row r="46" spans="1:28" ht="51.75" customHeight="1" x14ac:dyDescent="0.2">
      <c r="A46" s="58"/>
      <c r="B46" s="107"/>
      <c r="C46" s="108"/>
      <c r="D46" s="112"/>
      <c r="E46" s="110"/>
      <c r="F46" s="111"/>
      <c r="G46" s="548" t="s">
        <v>203</v>
      </c>
      <c r="H46" s="548"/>
      <c r="I46" s="548"/>
      <c r="J46" s="549"/>
      <c r="K46" s="87">
        <v>136</v>
      </c>
      <c r="L46" s="71">
        <v>203</v>
      </c>
      <c r="M46" s="88">
        <v>2</v>
      </c>
      <c r="N46" s="88">
        <v>3</v>
      </c>
      <c r="O46" s="89">
        <v>6620051180</v>
      </c>
      <c r="P46" s="90">
        <v>244</v>
      </c>
      <c r="Q46" s="75"/>
      <c r="R46" s="76">
        <v>10000</v>
      </c>
      <c r="S46" s="545"/>
      <c r="T46" s="545"/>
      <c r="U46" s="545"/>
      <c r="V46" s="545"/>
      <c r="W46" s="78">
        <v>0</v>
      </c>
      <c r="X46" s="79">
        <v>0</v>
      </c>
      <c r="Y46" s="92">
        <v>1000</v>
      </c>
      <c r="Z46" s="92">
        <v>1000</v>
      </c>
      <c r="AA46" s="309">
        <v>1000</v>
      </c>
      <c r="AB46" s="69" t="s">
        <v>220</v>
      </c>
    </row>
    <row r="47" spans="1:28" ht="27.75" customHeight="1" x14ac:dyDescent="0.2">
      <c r="A47" s="58"/>
      <c r="B47" s="553" t="s">
        <v>207</v>
      </c>
      <c r="C47" s="553"/>
      <c r="D47" s="553"/>
      <c r="E47" s="553"/>
      <c r="F47" s="553"/>
      <c r="G47" s="553"/>
      <c r="H47" s="553"/>
      <c r="I47" s="553"/>
      <c r="J47" s="554"/>
      <c r="K47" s="70">
        <v>136</v>
      </c>
      <c r="L47" s="71">
        <v>300</v>
      </c>
      <c r="M47" s="72">
        <v>3</v>
      </c>
      <c r="N47" s="72">
        <v>0</v>
      </c>
      <c r="O47" s="73">
        <v>0</v>
      </c>
      <c r="P47" s="74">
        <v>0</v>
      </c>
      <c r="Q47" s="75"/>
      <c r="R47" s="76">
        <v>0</v>
      </c>
      <c r="S47" s="538"/>
      <c r="T47" s="538"/>
      <c r="U47" s="538"/>
      <c r="V47" s="538"/>
      <c r="W47" s="78">
        <v>0</v>
      </c>
      <c r="X47" s="79">
        <v>0</v>
      </c>
      <c r="Y47" s="80">
        <v>3000</v>
      </c>
      <c r="Z47" s="80">
        <v>3000</v>
      </c>
      <c r="AA47" s="308">
        <v>3000</v>
      </c>
      <c r="AB47" s="69" t="s">
        <v>220</v>
      </c>
    </row>
    <row r="48" spans="1:28" s="26" customFormat="1" ht="46.5" customHeight="1" x14ac:dyDescent="0.2">
      <c r="A48" s="58"/>
      <c r="B48" s="194"/>
      <c r="C48" s="195"/>
      <c r="D48" s="196"/>
      <c r="E48" s="197"/>
      <c r="F48" s="198"/>
      <c r="G48" s="197"/>
      <c r="H48" s="197"/>
      <c r="I48" s="197"/>
      <c r="J48" s="199" t="s">
        <v>208</v>
      </c>
      <c r="K48" s="87">
        <v>136</v>
      </c>
      <c r="L48" s="71"/>
      <c r="M48" s="88">
        <v>3</v>
      </c>
      <c r="N48" s="88">
        <v>14</v>
      </c>
      <c r="O48" s="89">
        <v>0</v>
      </c>
      <c r="P48" s="90">
        <v>0</v>
      </c>
      <c r="Q48" s="75"/>
      <c r="R48" s="76"/>
      <c r="S48" s="91"/>
      <c r="T48" s="91"/>
      <c r="U48" s="91"/>
      <c r="V48" s="91"/>
      <c r="W48" s="78"/>
      <c r="X48" s="200"/>
      <c r="Y48" s="201">
        <v>3000</v>
      </c>
      <c r="Z48" s="201">
        <v>3000</v>
      </c>
      <c r="AA48" s="312">
        <v>3000</v>
      </c>
      <c r="AB48" s="106"/>
    </row>
    <row r="49" spans="1:28" s="26" customFormat="1" ht="27.75" customHeight="1" x14ac:dyDescent="0.2">
      <c r="A49" s="58"/>
      <c r="B49" s="194"/>
      <c r="C49" s="195"/>
      <c r="D49" s="196"/>
      <c r="E49" s="197"/>
      <c r="F49" s="198"/>
      <c r="G49" s="197"/>
      <c r="H49" s="197"/>
      <c r="I49" s="197"/>
      <c r="J49" s="198" t="s">
        <v>254</v>
      </c>
      <c r="K49" s="87">
        <v>136</v>
      </c>
      <c r="L49" s="71"/>
      <c r="M49" s="88">
        <v>3</v>
      </c>
      <c r="N49" s="88">
        <v>14</v>
      </c>
      <c r="O49" s="89">
        <v>7700000000</v>
      </c>
      <c r="P49" s="90">
        <v>0</v>
      </c>
      <c r="Q49" s="75"/>
      <c r="R49" s="76"/>
      <c r="S49" s="91"/>
      <c r="T49" s="91"/>
      <c r="U49" s="91"/>
      <c r="V49" s="91"/>
      <c r="W49" s="78"/>
      <c r="X49" s="200"/>
      <c r="Y49" s="202">
        <v>3000</v>
      </c>
      <c r="Z49" s="202">
        <v>3000</v>
      </c>
      <c r="AA49" s="313">
        <v>3000</v>
      </c>
      <c r="AB49" s="106"/>
    </row>
    <row r="50" spans="1:28" s="26" customFormat="1" ht="26.25" customHeight="1" x14ac:dyDescent="0.2">
      <c r="A50" s="58"/>
      <c r="B50" s="194"/>
      <c r="C50" s="195"/>
      <c r="D50" s="196"/>
      <c r="E50" s="197"/>
      <c r="F50" s="198"/>
      <c r="G50" s="197"/>
      <c r="H50" s="197"/>
      <c r="I50" s="197"/>
      <c r="J50" s="198" t="s">
        <v>271</v>
      </c>
      <c r="K50" s="87">
        <v>136</v>
      </c>
      <c r="L50" s="71"/>
      <c r="M50" s="88">
        <v>3</v>
      </c>
      <c r="N50" s="88">
        <v>14</v>
      </c>
      <c r="O50" s="89">
        <v>7700020040</v>
      </c>
      <c r="P50" s="90">
        <v>0</v>
      </c>
      <c r="Q50" s="75"/>
      <c r="R50" s="76"/>
      <c r="S50" s="91"/>
      <c r="T50" s="91"/>
      <c r="U50" s="91"/>
      <c r="V50" s="91"/>
      <c r="W50" s="78"/>
      <c r="X50" s="200"/>
      <c r="Y50" s="202">
        <v>3000</v>
      </c>
      <c r="Z50" s="202">
        <v>3000</v>
      </c>
      <c r="AA50" s="313">
        <v>3000</v>
      </c>
      <c r="AB50" s="106"/>
    </row>
    <row r="51" spans="1:28" s="26" customFormat="1" ht="39" customHeight="1" x14ac:dyDescent="0.2">
      <c r="A51" s="58"/>
      <c r="B51" s="194"/>
      <c r="C51" s="195"/>
      <c r="D51" s="196"/>
      <c r="E51" s="197"/>
      <c r="F51" s="198"/>
      <c r="G51" s="197"/>
      <c r="H51" s="197"/>
      <c r="I51" s="197"/>
      <c r="J51" s="198" t="s">
        <v>241</v>
      </c>
      <c r="K51" s="87">
        <v>136</v>
      </c>
      <c r="L51" s="71"/>
      <c r="M51" s="88">
        <v>3</v>
      </c>
      <c r="N51" s="88">
        <v>14</v>
      </c>
      <c r="O51" s="89">
        <v>7700020040</v>
      </c>
      <c r="P51" s="90">
        <v>240</v>
      </c>
      <c r="Q51" s="75"/>
      <c r="R51" s="76"/>
      <c r="S51" s="91"/>
      <c r="T51" s="91"/>
      <c r="U51" s="91"/>
      <c r="V51" s="91"/>
      <c r="W51" s="78"/>
      <c r="X51" s="200"/>
      <c r="Y51" s="202">
        <v>3000</v>
      </c>
      <c r="Z51" s="202">
        <v>3000</v>
      </c>
      <c r="AA51" s="313">
        <v>3000</v>
      </c>
      <c r="AB51" s="106"/>
    </row>
    <row r="52" spans="1:28" s="26" customFormat="1" ht="42" customHeight="1" x14ac:dyDescent="0.2">
      <c r="A52" s="58"/>
      <c r="B52" s="194"/>
      <c r="C52" s="195"/>
      <c r="D52" s="196"/>
      <c r="E52" s="197"/>
      <c r="F52" s="198"/>
      <c r="G52" s="197"/>
      <c r="H52" s="197"/>
      <c r="I52" s="197"/>
      <c r="J52" s="198" t="s">
        <v>203</v>
      </c>
      <c r="K52" s="87">
        <v>136</v>
      </c>
      <c r="L52" s="71"/>
      <c r="M52" s="88">
        <v>3</v>
      </c>
      <c r="N52" s="88">
        <v>14</v>
      </c>
      <c r="O52" s="89">
        <v>7700020040</v>
      </c>
      <c r="P52" s="90">
        <v>244</v>
      </c>
      <c r="Q52" s="75"/>
      <c r="R52" s="76"/>
      <c r="S52" s="91"/>
      <c r="T52" s="91"/>
      <c r="U52" s="91"/>
      <c r="V52" s="91"/>
      <c r="W52" s="78"/>
      <c r="X52" s="200"/>
      <c r="Y52" s="202">
        <v>3000</v>
      </c>
      <c r="Z52" s="202">
        <v>3000</v>
      </c>
      <c r="AA52" s="313">
        <v>3000</v>
      </c>
      <c r="AB52" s="106"/>
    </row>
    <row r="53" spans="1:28" ht="12.75" customHeight="1" x14ac:dyDescent="0.2">
      <c r="A53" s="58"/>
      <c r="B53" s="553" t="s">
        <v>209</v>
      </c>
      <c r="C53" s="553"/>
      <c r="D53" s="553"/>
      <c r="E53" s="553"/>
      <c r="F53" s="553"/>
      <c r="G53" s="553"/>
      <c r="H53" s="553"/>
      <c r="I53" s="553"/>
      <c r="J53" s="554"/>
      <c r="K53" s="70">
        <v>136</v>
      </c>
      <c r="L53" s="71">
        <v>400</v>
      </c>
      <c r="M53" s="72">
        <v>4</v>
      </c>
      <c r="N53" s="72">
        <v>0</v>
      </c>
      <c r="O53" s="73">
        <v>0</v>
      </c>
      <c r="P53" s="74">
        <v>0</v>
      </c>
      <c r="Q53" s="75"/>
      <c r="R53" s="76">
        <v>0</v>
      </c>
      <c r="S53" s="538"/>
      <c r="T53" s="538"/>
      <c r="U53" s="538"/>
      <c r="V53" s="538"/>
      <c r="W53" s="78">
        <v>0</v>
      </c>
      <c r="X53" s="79">
        <v>0</v>
      </c>
      <c r="Y53" s="80">
        <f>Y55</f>
        <v>184000</v>
      </c>
      <c r="Z53" s="80">
        <f>Z55</f>
        <v>231000</v>
      </c>
      <c r="AA53" s="308">
        <v>330000</v>
      </c>
      <c r="AB53" s="69" t="s">
        <v>220</v>
      </c>
    </row>
    <row r="54" spans="1:28" ht="29.25" customHeight="1" x14ac:dyDescent="0.2">
      <c r="A54" s="58"/>
      <c r="B54" s="118"/>
      <c r="C54" s="119"/>
      <c r="D54" s="120"/>
      <c r="E54" s="120"/>
      <c r="F54" s="120"/>
      <c r="G54" s="120"/>
      <c r="H54" s="120"/>
      <c r="I54" s="120"/>
      <c r="J54" s="121" t="s">
        <v>210</v>
      </c>
      <c r="K54" s="70">
        <v>136</v>
      </c>
      <c r="L54" s="71"/>
      <c r="M54" s="72">
        <v>4</v>
      </c>
      <c r="N54" s="72">
        <v>9</v>
      </c>
      <c r="O54" s="73">
        <v>0</v>
      </c>
      <c r="P54" s="74">
        <v>0</v>
      </c>
      <c r="Q54" s="75"/>
      <c r="R54" s="76"/>
      <c r="S54" s="77"/>
      <c r="T54" s="77"/>
      <c r="U54" s="77"/>
      <c r="V54" s="77"/>
      <c r="W54" s="78"/>
      <c r="X54" s="79"/>
      <c r="Y54" s="80">
        <f>Y55</f>
        <v>184000</v>
      </c>
      <c r="Z54" s="80">
        <f>Z55</f>
        <v>231000</v>
      </c>
      <c r="AA54" s="308">
        <v>330000</v>
      </c>
      <c r="AB54" s="69"/>
    </row>
    <row r="55" spans="1:28" ht="62.25" customHeight="1" x14ac:dyDescent="0.2">
      <c r="A55" s="58"/>
      <c r="B55" s="81"/>
      <c r="C55" s="82"/>
      <c r="D55" s="550" t="s">
        <v>267</v>
      </c>
      <c r="E55" s="550"/>
      <c r="F55" s="550"/>
      <c r="G55" s="550"/>
      <c r="H55" s="550"/>
      <c r="I55" s="550"/>
      <c r="J55" s="540"/>
      <c r="K55" s="70">
        <v>136</v>
      </c>
      <c r="L55" s="71">
        <v>409</v>
      </c>
      <c r="M55" s="72">
        <v>4</v>
      </c>
      <c r="N55" s="72">
        <v>9</v>
      </c>
      <c r="O55" s="73">
        <v>6600000000</v>
      </c>
      <c r="P55" s="74">
        <v>0</v>
      </c>
      <c r="Q55" s="75"/>
      <c r="R55" s="76">
        <v>0</v>
      </c>
      <c r="S55" s="538"/>
      <c r="T55" s="538"/>
      <c r="U55" s="538"/>
      <c r="V55" s="538"/>
      <c r="W55" s="78">
        <v>0</v>
      </c>
      <c r="X55" s="79">
        <v>0</v>
      </c>
      <c r="Y55" s="80">
        <v>184000</v>
      </c>
      <c r="Z55" s="80">
        <v>231000</v>
      </c>
      <c r="AA55" s="308">
        <v>330000</v>
      </c>
      <c r="AB55" s="69" t="s">
        <v>220</v>
      </c>
    </row>
    <row r="56" spans="1:28" ht="37.5" customHeight="1" x14ac:dyDescent="0.2">
      <c r="A56" s="58"/>
      <c r="B56" s="81"/>
      <c r="C56" s="83"/>
      <c r="D56" s="84"/>
      <c r="E56" s="543" t="s">
        <v>268</v>
      </c>
      <c r="F56" s="543"/>
      <c r="G56" s="543"/>
      <c r="H56" s="543"/>
      <c r="I56" s="543"/>
      <c r="J56" s="544"/>
      <c r="K56" s="87">
        <v>136</v>
      </c>
      <c r="L56" s="71">
        <v>409</v>
      </c>
      <c r="M56" s="88">
        <v>4</v>
      </c>
      <c r="N56" s="88">
        <v>9</v>
      </c>
      <c r="O56" s="89">
        <v>6640000000</v>
      </c>
      <c r="P56" s="90">
        <v>0</v>
      </c>
      <c r="Q56" s="75"/>
      <c r="R56" s="76">
        <v>0</v>
      </c>
      <c r="S56" s="545"/>
      <c r="T56" s="545"/>
      <c r="U56" s="545"/>
      <c r="V56" s="545"/>
      <c r="W56" s="78">
        <v>0</v>
      </c>
      <c r="X56" s="79">
        <v>0</v>
      </c>
      <c r="Y56" s="92">
        <v>184000</v>
      </c>
      <c r="Z56" s="92">
        <v>231000</v>
      </c>
      <c r="AA56" s="309">
        <v>330000</v>
      </c>
      <c r="AB56" s="69" t="s">
        <v>220</v>
      </c>
    </row>
    <row r="57" spans="1:28" ht="45.75" customHeight="1" x14ac:dyDescent="0.2">
      <c r="A57" s="58"/>
      <c r="B57" s="81"/>
      <c r="C57" s="83"/>
      <c r="D57" s="93"/>
      <c r="E57" s="94"/>
      <c r="F57" s="543" t="s">
        <v>247</v>
      </c>
      <c r="G57" s="543"/>
      <c r="H57" s="543"/>
      <c r="I57" s="543"/>
      <c r="J57" s="544"/>
      <c r="K57" s="87">
        <v>136</v>
      </c>
      <c r="L57" s="71">
        <v>409</v>
      </c>
      <c r="M57" s="88">
        <v>4</v>
      </c>
      <c r="N57" s="88">
        <v>9</v>
      </c>
      <c r="O57" s="89">
        <v>6640095280</v>
      </c>
      <c r="P57" s="90">
        <v>0</v>
      </c>
      <c r="Q57" s="75"/>
      <c r="R57" s="76">
        <v>0</v>
      </c>
      <c r="S57" s="545"/>
      <c r="T57" s="545"/>
      <c r="U57" s="545"/>
      <c r="V57" s="545"/>
      <c r="W57" s="78">
        <v>0</v>
      </c>
      <c r="X57" s="79">
        <v>0</v>
      </c>
      <c r="Y57" s="92">
        <v>184000</v>
      </c>
      <c r="Z57" s="92">
        <v>231000</v>
      </c>
      <c r="AA57" s="309">
        <v>330000</v>
      </c>
      <c r="AB57" s="69" t="s">
        <v>220</v>
      </c>
    </row>
    <row r="58" spans="1:28" ht="25.5" customHeight="1" x14ac:dyDescent="0.2">
      <c r="A58" s="58"/>
      <c r="B58" s="81"/>
      <c r="C58" s="83"/>
      <c r="D58" s="93"/>
      <c r="E58" s="94"/>
      <c r="F58" s="86"/>
      <c r="G58" s="85"/>
      <c r="H58" s="85"/>
      <c r="I58" s="85"/>
      <c r="J58" s="86" t="s">
        <v>241</v>
      </c>
      <c r="K58" s="87">
        <v>136</v>
      </c>
      <c r="L58" s="71">
        <v>409</v>
      </c>
      <c r="M58" s="88">
        <v>4</v>
      </c>
      <c r="N58" s="88">
        <v>9</v>
      </c>
      <c r="O58" s="89">
        <v>6640095280</v>
      </c>
      <c r="P58" s="90">
        <v>240</v>
      </c>
      <c r="Q58" s="75"/>
      <c r="R58" s="76"/>
      <c r="S58" s="91"/>
      <c r="T58" s="91"/>
      <c r="U58" s="91"/>
      <c r="V58" s="91"/>
      <c r="W58" s="78"/>
      <c r="X58" s="79"/>
      <c r="Y58" s="92">
        <v>184000</v>
      </c>
      <c r="Z58" s="92">
        <v>231000</v>
      </c>
      <c r="AA58" s="309">
        <v>330000</v>
      </c>
      <c r="AB58" s="69"/>
    </row>
    <row r="59" spans="1:28" ht="38.25" customHeight="1" x14ac:dyDescent="0.2">
      <c r="A59" s="58"/>
      <c r="B59" s="81"/>
      <c r="C59" s="83"/>
      <c r="D59" s="93"/>
      <c r="E59" s="95"/>
      <c r="F59" s="94"/>
      <c r="G59" s="543" t="s">
        <v>203</v>
      </c>
      <c r="H59" s="543"/>
      <c r="I59" s="543"/>
      <c r="J59" s="544"/>
      <c r="K59" s="87">
        <v>136</v>
      </c>
      <c r="L59" s="71">
        <v>409</v>
      </c>
      <c r="M59" s="88">
        <v>4</v>
      </c>
      <c r="N59" s="88">
        <v>9</v>
      </c>
      <c r="O59" s="89">
        <v>6640095280</v>
      </c>
      <c r="P59" s="90">
        <v>244</v>
      </c>
      <c r="Q59" s="75"/>
      <c r="R59" s="76">
        <v>10000</v>
      </c>
      <c r="S59" s="545"/>
      <c r="T59" s="545"/>
      <c r="U59" s="545"/>
      <c r="V59" s="545"/>
      <c r="W59" s="78">
        <v>0</v>
      </c>
      <c r="X59" s="79">
        <v>0</v>
      </c>
      <c r="Y59" s="92">
        <v>184000</v>
      </c>
      <c r="Z59" s="92">
        <v>231000</v>
      </c>
      <c r="AA59" s="309">
        <v>330000</v>
      </c>
      <c r="AB59" s="69" t="s">
        <v>220</v>
      </c>
    </row>
    <row r="60" spans="1:28" ht="15.75" customHeight="1" x14ac:dyDescent="0.2">
      <c r="A60" s="58"/>
      <c r="B60" s="555" t="s">
        <v>211</v>
      </c>
      <c r="C60" s="555"/>
      <c r="D60" s="555"/>
      <c r="E60" s="555"/>
      <c r="F60" s="555"/>
      <c r="G60" s="555"/>
      <c r="H60" s="555"/>
      <c r="I60" s="555"/>
      <c r="J60" s="556"/>
      <c r="K60" s="70">
        <v>136</v>
      </c>
      <c r="L60" s="71">
        <v>800</v>
      </c>
      <c r="M60" s="72">
        <v>8</v>
      </c>
      <c r="N60" s="72">
        <v>0</v>
      </c>
      <c r="O60" s="73">
        <v>0</v>
      </c>
      <c r="P60" s="74">
        <v>0</v>
      </c>
      <c r="Q60" s="75"/>
      <c r="R60" s="76">
        <v>0</v>
      </c>
      <c r="S60" s="538"/>
      <c r="T60" s="538"/>
      <c r="U60" s="538"/>
      <c r="V60" s="538"/>
      <c r="W60" s="78">
        <v>0</v>
      </c>
      <c r="X60" s="79">
        <v>0</v>
      </c>
      <c r="Y60" s="80">
        <f>Y64+Y66</f>
        <v>680972</v>
      </c>
      <c r="Z60" s="80">
        <f>Z64+Z66</f>
        <v>691088</v>
      </c>
      <c r="AA60" s="308">
        <f>AA64+AA66</f>
        <v>685972</v>
      </c>
      <c r="AB60" s="69" t="s">
        <v>220</v>
      </c>
    </row>
    <row r="61" spans="1:28" ht="18" customHeight="1" x14ac:dyDescent="0.2">
      <c r="A61" s="58"/>
      <c r="B61" s="81"/>
      <c r="C61" s="82"/>
      <c r="D61" s="557" t="s">
        <v>212</v>
      </c>
      <c r="E61" s="557"/>
      <c r="F61" s="557"/>
      <c r="G61" s="557"/>
      <c r="H61" s="557"/>
      <c r="I61" s="557"/>
      <c r="J61" s="558"/>
      <c r="K61" s="70">
        <v>136</v>
      </c>
      <c r="L61" s="71">
        <v>801</v>
      </c>
      <c r="M61" s="72">
        <v>8</v>
      </c>
      <c r="N61" s="72">
        <v>1</v>
      </c>
      <c r="O61" s="73">
        <v>0</v>
      </c>
      <c r="P61" s="74">
        <v>0</v>
      </c>
      <c r="Q61" s="75"/>
      <c r="R61" s="76">
        <v>0</v>
      </c>
      <c r="S61" s="538"/>
      <c r="T61" s="538"/>
      <c r="U61" s="538"/>
      <c r="V61" s="538"/>
      <c r="W61" s="78">
        <v>0</v>
      </c>
      <c r="X61" s="79">
        <v>0</v>
      </c>
      <c r="Y61" s="80">
        <f t="shared" ref="Y61:AA62" si="1">Y60</f>
        <v>680972</v>
      </c>
      <c r="Z61" s="80">
        <f t="shared" si="1"/>
        <v>691088</v>
      </c>
      <c r="AA61" s="308">
        <f t="shared" si="1"/>
        <v>685972</v>
      </c>
      <c r="AB61" s="69" t="s">
        <v>220</v>
      </c>
    </row>
    <row r="62" spans="1:28" ht="73.5" customHeight="1" x14ac:dyDescent="0.2">
      <c r="A62" s="58"/>
      <c r="B62" s="81"/>
      <c r="C62" s="83"/>
      <c r="D62" s="84"/>
      <c r="E62" s="543" t="s">
        <v>267</v>
      </c>
      <c r="F62" s="543"/>
      <c r="G62" s="543"/>
      <c r="H62" s="543"/>
      <c r="I62" s="543"/>
      <c r="J62" s="544"/>
      <c r="K62" s="87">
        <v>136</v>
      </c>
      <c r="L62" s="71">
        <v>801</v>
      </c>
      <c r="M62" s="88">
        <v>8</v>
      </c>
      <c r="N62" s="88">
        <v>1</v>
      </c>
      <c r="O62" s="89">
        <v>6600000000</v>
      </c>
      <c r="P62" s="90">
        <v>0</v>
      </c>
      <c r="Q62" s="75"/>
      <c r="R62" s="76">
        <v>0</v>
      </c>
      <c r="S62" s="545"/>
      <c r="T62" s="545"/>
      <c r="U62" s="545"/>
      <c r="V62" s="545"/>
      <c r="W62" s="78">
        <v>0</v>
      </c>
      <c r="X62" s="79">
        <v>0</v>
      </c>
      <c r="Y62" s="92">
        <f t="shared" si="1"/>
        <v>680972</v>
      </c>
      <c r="Z62" s="92">
        <f t="shared" si="1"/>
        <v>691088</v>
      </c>
      <c r="AA62" s="309">
        <f t="shared" si="1"/>
        <v>685972</v>
      </c>
      <c r="AB62" s="69" t="s">
        <v>220</v>
      </c>
    </row>
    <row r="63" spans="1:28" ht="33.75" customHeight="1" x14ac:dyDescent="0.2">
      <c r="A63" s="58"/>
      <c r="B63" s="81"/>
      <c r="C63" s="83"/>
      <c r="D63" s="93"/>
      <c r="E63" s="94"/>
      <c r="F63" s="543" t="s">
        <v>269</v>
      </c>
      <c r="G63" s="543"/>
      <c r="H63" s="543"/>
      <c r="I63" s="543"/>
      <c r="J63" s="544"/>
      <c r="K63" s="87">
        <v>136</v>
      </c>
      <c r="L63" s="71">
        <v>801</v>
      </c>
      <c r="M63" s="88">
        <v>8</v>
      </c>
      <c r="N63" s="88">
        <v>1</v>
      </c>
      <c r="O63" s="89">
        <v>6660000000</v>
      </c>
      <c r="P63" s="90">
        <v>0</v>
      </c>
      <c r="Q63" s="75"/>
      <c r="R63" s="76">
        <v>0</v>
      </c>
      <c r="S63" s="545"/>
      <c r="T63" s="545"/>
      <c r="U63" s="545"/>
      <c r="V63" s="545"/>
      <c r="W63" s="78">
        <v>0</v>
      </c>
      <c r="X63" s="79">
        <v>0</v>
      </c>
      <c r="Y63" s="92">
        <f>Y61</f>
        <v>680972</v>
      </c>
      <c r="Z63" s="92">
        <f>Z61</f>
        <v>691088</v>
      </c>
      <c r="AA63" s="309">
        <f>AA61</f>
        <v>685972</v>
      </c>
      <c r="AB63" s="69" t="s">
        <v>220</v>
      </c>
    </row>
    <row r="64" spans="1:28" ht="57.75" customHeight="1" x14ac:dyDescent="0.2">
      <c r="A64" s="58"/>
      <c r="B64" s="81"/>
      <c r="C64" s="83"/>
      <c r="D64" s="93"/>
      <c r="E64" s="94"/>
      <c r="F64" s="86"/>
      <c r="G64" s="85"/>
      <c r="H64" s="85"/>
      <c r="I64" s="85"/>
      <c r="J64" s="86" t="s">
        <v>248</v>
      </c>
      <c r="K64" s="87">
        <v>136</v>
      </c>
      <c r="L64" s="71">
        <v>801</v>
      </c>
      <c r="M64" s="88">
        <v>8</v>
      </c>
      <c r="N64" s="88">
        <v>1</v>
      </c>
      <c r="O64" s="89">
        <v>6660075080</v>
      </c>
      <c r="P64" s="90">
        <v>0</v>
      </c>
      <c r="Q64" s="75"/>
      <c r="R64" s="76"/>
      <c r="S64" s="91"/>
      <c r="T64" s="91"/>
      <c r="U64" s="91"/>
      <c r="V64" s="91"/>
      <c r="W64" s="78"/>
      <c r="X64" s="79"/>
      <c r="Y64" s="92">
        <v>499000</v>
      </c>
      <c r="Z64" s="92">
        <v>499000</v>
      </c>
      <c r="AA64" s="309">
        <v>499000</v>
      </c>
      <c r="AB64" s="69"/>
    </row>
    <row r="65" spans="1:28" ht="13.5" customHeight="1" x14ac:dyDescent="0.2">
      <c r="A65" s="58"/>
      <c r="B65" s="81"/>
      <c r="C65" s="83"/>
      <c r="D65" s="93"/>
      <c r="E65" s="95"/>
      <c r="F65" s="94"/>
      <c r="G65" s="543" t="s">
        <v>156</v>
      </c>
      <c r="H65" s="543"/>
      <c r="I65" s="543"/>
      <c r="J65" s="544"/>
      <c r="K65" s="87">
        <v>136</v>
      </c>
      <c r="L65" s="71">
        <v>801</v>
      </c>
      <c r="M65" s="88">
        <v>8</v>
      </c>
      <c r="N65" s="88">
        <v>1</v>
      </c>
      <c r="O65" s="89">
        <v>6660075080</v>
      </c>
      <c r="P65" s="90" t="s">
        <v>249</v>
      </c>
      <c r="Q65" s="75"/>
      <c r="R65" s="76">
        <v>10000</v>
      </c>
      <c r="S65" s="545"/>
      <c r="T65" s="545"/>
      <c r="U65" s="545"/>
      <c r="V65" s="545"/>
      <c r="W65" s="78">
        <v>0</v>
      </c>
      <c r="X65" s="79">
        <v>0</v>
      </c>
      <c r="Y65" s="92">
        <v>499000</v>
      </c>
      <c r="Z65" s="92">
        <v>499000</v>
      </c>
      <c r="AA65" s="309">
        <v>499000</v>
      </c>
      <c r="AB65" s="69" t="s">
        <v>220</v>
      </c>
    </row>
    <row r="66" spans="1:28" ht="46.5" customHeight="1" x14ac:dyDescent="0.2">
      <c r="A66" s="58"/>
      <c r="B66" s="81"/>
      <c r="C66" s="83"/>
      <c r="D66" s="93"/>
      <c r="E66" s="94"/>
      <c r="F66" s="94"/>
      <c r="G66" s="85"/>
      <c r="H66" s="85"/>
      <c r="I66" s="85"/>
      <c r="J66" s="86" t="s">
        <v>250</v>
      </c>
      <c r="K66" s="87">
        <v>136</v>
      </c>
      <c r="L66" s="71">
        <v>801</v>
      </c>
      <c r="M66" s="88">
        <v>8</v>
      </c>
      <c r="N66" s="88">
        <v>1</v>
      </c>
      <c r="O66" s="89">
        <v>6660095220</v>
      </c>
      <c r="P66" s="90">
        <v>0</v>
      </c>
      <c r="Q66" s="75"/>
      <c r="R66" s="76"/>
      <c r="S66" s="91"/>
      <c r="T66" s="91"/>
      <c r="U66" s="91"/>
      <c r="V66" s="91"/>
      <c r="W66" s="78"/>
      <c r="X66" s="79"/>
      <c r="Y66" s="92">
        <v>181972</v>
      </c>
      <c r="Z66" s="92">
        <v>192088</v>
      </c>
      <c r="AA66" s="309">
        <v>186972</v>
      </c>
      <c r="AB66" s="69"/>
    </row>
    <row r="67" spans="1:28" ht="27" customHeight="1" x14ac:dyDescent="0.2">
      <c r="A67" s="58"/>
      <c r="B67" s="81"/>
      <c r="C67" s="83"/>
      <c r="D67" s="93"/>
      <c r="E67" s="94"/>
      <c r="F67" s="543" t="s">
        <v>241</v>
      </c>
      <c r="G67" s="543"/>
      <c r="H67" s="543"/>
      <c r="I67" s="543"/>
      <c r="J67" s="544"/>
      <c r="K67" s="87">
        <v>136</v>
      </c>
      <c r="L67" s="71">
        <v>801</v>
      </c>
      <c r="M67" s="88">
        <v>8</v>
      </c>
      <c r="N67" s="88">
        <v>1</v>
      </c>
      <c r="O67" s="89">
        <v>6660095220</v>
      </c>
      <c r="P67" s="90">
        <v>240</v>
      </c>
      <c r="Q67" s="75"/>
      <c r="R67" s="76">
        <v>0</v>
      </c>
      <c r="S67" s="545"/>
      <c r="T67" s="545"/>
      <c r="U67" s="545"/>
      <c r="V67" s="545"/>
      <c r="W67" s="78">
        <v>0</v>
      </c>
      <c r="X67" s="79">
        <v>0</v>
      </c>
      <c r="Y67" s="92">
        <v>181972</v>
      </c>
      <c r="Z67" s="92">
        <v>192088</v>
      </c>
      <c r="AA67" s="309">
        <v>186972</v>
      </c>
      <c r="AB67" s="69" t="s">
        <v>220</v>
      </c>
    </row>
    <row r="68" spans="1:28" ht="38.25" customHeight="1" thickBot="1" x14ac:dyDescent="0.25">
      <c r="A68" s="58"/>
      <c r="B68" s="122"/>
      <c r="C68" s="123"/>
      <c r="D68" s="124"/>
      <c r="E68" s="125"/>
      <c r="F68" s="126"/>
      <c r="G68" s="543" t="s">
        <v>203</v>
      </c>
      <c r="H68" s="543"/>
      <c r="I68" s="543"/>
      <c r="J68" s="544"/>
      <c r="K68" s="87">
        <v>136</v>
      </c>
      <c r="L68" s="71">
        <v>801</v>
      </c>
      <c r="M68" s="88">
        <v>8</v>
      </c>
      <c r="N68" s="88">
        <v>1</v>
      </c>
      <c r="O68" s="89">
        <v>6660095220</v>
      </c>
      <c r="P68" s="90">
        <v>244</v>
      </c>
      <c r="Q68" s="75"/>
      <c r="R68" s="76">
        <v>10000</v>
      </c>
      <c r="S68" s="545"/>
      <c r="T68" s="545"/>
      <c r="U68" s="545"/>
      <c r="V68" s="545"/>
      <c r="W68" s="78">
        <v>0</v>
      </c>
      <c r="X68" s="79">
        <v>0</v>
      </c>
      <c r="Y68" s="92">
        <v>181972</v>
      </c>
      <c r="Z68" s="92">
        <v>192088</v>
      </c>
      <c r="AA68" s="309">
        <v>186972</v>
      </c>
      <c r="AB68" s="69" t="s">
        <v>220</v>
      </c>
    </row>
    <row r="69" spans="1:28" ht="26.25" customHeight="1" thickBot="1" x14ac:dyDescent="0.25">
      <c r="A69" s="32"/>
      <c r="B69" s="127"/>
      <c r="C69" s="128"/>
      <c r="D69" s="128"/>
      <c r="E69" s="128"/>
      <c r="F69" s="128"/>
      <c r="G69" s="128"/>
      <c r="H69" s="128"/>
      <c r="I69" s="128"/>
      <c r="J69" s="129" t="s">
        <v>251</v>
      </c>
      <c r="K69" s="130"/>
      <c r="L69" s="131">
        <v>0</v>
      </c>
      <c r="M69" s="130"/>
      <c r="N69" s="130"/>
      <c r="O69" s="132"/>
      <c r="P69" s="132"/>
      <c r="Q69" s="133"/>
      <c r="R69" s="134">
        <v>10000</v>
      </c>
      <c r="S69" s="135"/>
      <c r="T69" s="135"/>
      <c r="U69" s="135"/>
      <c r="V69" s="135"/>
      <c r="W69" s="136">
        <v>0</v>
      </c>
      <c r="X69" s="135">
        <v>0</v>
      </c>
      <c r="Y69" s="137">
        <f>Y13+Y20+Y37+Y47+Y53+Y60+Y32</f>
        <v>2271900</v>
      </c>
      <c r="Z69" s="138">
        <f>Z13+Z20+Z37+Z47+Z53+Z60+Z32</f>
        <v>2352400</v>
      </c>
      <c r="AA69" s="308">
        <f>AA13+AA20+AA37+AA47+AA53+AA60+AA32</f>
        <v>2403900</v>
      </c>
      <c r="AB69" s="139" t="s">
        <v>220</v>
      </c>
    </row>
    <row r="70" spans="1:28" ht="11.25" customHeight="1" x14ac:dyDescent="0.2">
      <c r="A70" s="32"/>
      <c r="B70" s="140"/>
      <c r="C70" s="140"/>
      <c r="D70" s="140"/>
      <c r="E70" s="140"/>
      <c r="F70" s="140"/>
      <c r="G70" s="140"/>
      <c r="H70" s="140"/>
      <c r="I70" s="140"/>
      <c r="J70" s="140"/>
      <c r="K70" s="44"/>
      <c r="L70" s="44"/>
      <c r="M70" s="44"/>
      <c r="N70" s="44"/>
      <c r="O70" s="141"/>
      <c r="P70" s="141"/>
      <c r="Q70" s="44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3" t="s">
        <v>220</v>
      </c>
    </row>
    <row r="71" spans="1:28" ht="12.75" customHeight="1" x14ac:dyDescent="0.2">
      <c r="A71" s="32"/>
      <c r="B71" s="144"/>
      <c r="C71" s="144"/>
      <c r="D71" s="144"/>
      <c r="E71" s="144"/>
      <c r="F71" s="144"/>
      <c r="G71" s="144"/>
      <c r="H71" s="144"/>
      <c r="I71" s="144"/>
      <c r="J71" s="144"/>
      <c r="K71" s="145"/>
      <c r="L71" s="145"/>
      <c r="M71" s="145"/>
      <c r="N71" s="145"/>
      <c r="O71" s="146"/>
      <c r="P71" s="146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36"/>
    </row>
    <row r="72" spans="1:28" ht="12.75" customHeight="1" x14ac:dyDescent="0.2">
      <c r="A72" s="32"/>
      <c r="B72" s="144"/>
      <c r="C72" s="144"/>
      <c r="D72" s="144"/>
      <c r="E72" s="144"/>
      <c r="F72" s="144"/>
      <c r="G72" s="144"/>
      <c r="H72" s="144"/>
      <c r="I72" s="144" t="s">
        <v>252</v>
      </c>
      <c r="J72" s="144"/>
      <c r="K72" s="145"/>
      <c r="L72" s="145"/>
      <c r="M72" s="145"/>
      <c r="N72" s="145"/>
      <c r="O72" s="146"/>
      <c r="P72" s="146"/>
      <c r="Q72" s="145"/>
      <c r="R72" s="145"/>
      <c r="S72" s="145"/>
      <c r="T72" s="145"/>
      <c r="U72" s="145"/>
      <c r="V72" s="145"/>
      <c r="W72" s="145"/>
    </row>
    <row r="73" spans="1:28" ht="12.75" customHeight="1" x14ac:dyDescent="0.2">
      <c r="A73" s="32"/>
      <c r="B73" s="144"/>
      <c r="C73" s="144"/>
      <c r="D73" s="144"/>
      <c r="E73" s="144"/>
      <c r="F73" s="144"/>
      <c r="G73" s="144"/>
      <c r="H73" s="144"/>
      <c r="I73" s="144"/>
      <c r="J73" s="144"/>
      <c r="K73" s="145"/>
      <c r="L73" s="145"/>
      <c r="M73" s="145"/>
      <c r="N73" s="145"/>
      <c r="O73" s="146"/>
      <c r="P73" s="146"/>
      <c r="Q73" s="145"/>
      <c r="R73" s="145"/>
      <c r="S73" s="145"/>
      <c r="T73" s="145"/>
      <c r="U73" s="145"/>
      <c r="V73" s="145"/>
      <c r="W73" s="145"/>
    </row>
    <row r="74" spans="1:28" ht="12.75" customHeight="1" x14ac:dyDescent="0.2">
      <c r="A74" s="32"/>
      <c r="B74" s="144"/>
      <c r="C74" s="144"/>
      <c r="D74" s="144"/>
      <c r="E74" s="144"/>
      <c r="F74" s="144"/>
      <c r="G74" s="144"/>
      <c r="H74" s="144"/>
      <c r="I74" s="144" t="s">
        <v>252</v>
      </c>
      <c r="J74" s="144"/>
      <c r="K74" s="145"/>
      <c r="L74" s="145"/>
      <c r="M74" s="145"/>
      <c r="N74" s="145"/>
      <c r="O74" s="146"/>
      <c r="P74" s="146"/>
      <c r="Q74" s="145"/>
      <c r="R74" s="145"/>
      <c r="S74" s="145"/>
      <c r="T74" s="145"/>
      <c r="U74" s="145"/>
      <c r="V74" s="145"/>
      <c r="W74" s="145"/>
    </row>
    <row r="75" spans="1:28" ht="12.75" customHeight="1" x14ac:dyDescent="0.2">
      <c r="A75" s="32"/>
      <c r="B75" s="144"/>
      <c r="C75" s="144"/>
      <c r="D75" s="144"/>
      <c r="E75" s="144"/>
      <c r="F75" s="144"/>
      <c r="G75" s="144"/>
      <c r="H75" s="144"/>
      <c r="I75" s="144"/>
      <c r="J75" s="144"/>
      <c r="K75" s="145"/>
      <c r="L75" s="145"/>
      <c r="M75" s="145"/>
      <c r="N75" s="145"/>
      <c r="O75" s="146"/>
      <c r="P75" s="146"/>
      <c r="Q75" s="145"/>
      <c r="R75" s="145"/>
      <c r="S75" s="145"/>
      <c r="T75" s="145"/>
      <c r="U75" s="145"/>
      <c r="V75" s="145"/>
      <c r="W75" s="145"/>
    </row>
    <row r="76" spans="1:28" ht="12.75" customHeight="1" x14ac:dyDescent="0.2">
      <c r="A76" s="32"/>
      <c r="B76" s="144"/>
      <c r="C76" s="144"/>
      <c r="D76" s="144"/>
      <c r="E76" s="144"/>
      <c r="F76" s="144"/>
      <c r="G76" s="144"/>
      <c r="H76" s="144"/>
      <c r="I76" s="144"/>
      <c r="J76" s="144"/>
      <c r="K76" s="145"/>
      <c r="L76" s="145"/>
      <c r="M76" s="145"/>
      <c r="N76" s="145"/>
      <c r="O76" s="146"/>
      <c r="P76" s="146"/>
      <c r="Q76" s="145"/>
      <c r="R76" s="145"/>
      <c r="S76" s="145"/>
      <c r="T76" s="145"/>
      <c r="U76" s="145"/>
      <c r="V76" s="145"/>
      <c r="W76" s="145"/>
    </row>
    <row r="77" spans="1:28" ht="12.75" customHeight="1" x14ac:dyDescent="0.2">
      <c r="A77" s="32"/>
      <c r="B77" s="144"/>
      <c r="C77" s="144"/>
      <c r="D77" s="144"/>
      <c r="E77" s="144"/>
      <c r="F77" s="144"/>
      <c r="G77" s="144"/>
      <c r="H77" s="144"/>
      <c r="I77" s="144"/>
      <c r="J77" s="144"/>
      <c r="K77" s="145"/>
      <c r="L77" s="145"/>
      <c r="M77" s="145"/>
      <c r="N77" s="145"/>
      <c r="O77" s="146"/>
      <c r="P77" s="146"/>
      <c r="Q77" s="145"/>
      <c r="R77" s="145"/>
      <c r="S77" s="145"/>
      <c r="T77" s="145"/>
      <c r="U77" s="145"/>
      <c r="V77" s="145"/>
      <c r="W77" s="145"/>
    </row>
    <row r="78" spans="1:28" ht="12.75" customHeight="1" x14ac:dyDescent="0.2">
      <c r="A78" s="32"/>
      <c r="B78" s="148"/>
      <c r="C78" s="148"/>
      <c r="D78" s="148"/>
      <c r="E78" s="148"/>
      <c r="F78" s="148"/>
      <c r="G78" s="148"/>
      <c r="H78" s="148"/>
      <c r="I78" s="148"/>
      <c r="J78" s="148"/>
      <c r="K78" s="145"/>
      <c r="L78" s="145"/>
      <c r="M78" s="145"/>
      <c r="N78" s="145"/>
      <c r="O78" s="146"/>
      <c r="P78" s="146"/>
      <c r="Q78" s="145"/>
      <c r="R78" s="145"/>
      <c r="S78" s="145"/>
      <c r="T78" s="145"/>
      <c r="U78" s="145"/>
      <c r="V78" s="145"/>
      <c r="W78" s="145"/>
    </row>
  </sheetData>
  <mergeCells count="70">
    <mergeCell ref="G35:J35"/>
    <mergeCell ref="S35:V35"/>
    <mergeCell ref="G65:J65"/>
    <mergeCell ref="S65:V65"/>
    <mergeCell ref="F67:J67"/>
    <mergeCell ref="S67:V67"/>
    <mergeCell ref="F57:J57"/>
    <mergeCell ref="S57:V57"/>
    <mergeCell ref="G59:J59"/>
    <mergeCell ref="S59:V59"/>
    <mergeCell ref="G68:J68"/>
    <mergeCell ref="S68:V68"/>
    <mergeCell ref="D61:J61"/>
    <mergeCell ref="S61:V61"/>
    <mergeCell ref="E62:J62"/>
    <mergeCell ref="S62:V62"/>
    <mergeCell ref="F63:J63"/>
    <mergeCell ref="S63:V63"/>
    <mergeCell ref="B60:J60"/>
    <mergeCell ref="S60:V60"/>
    <mergeCell ref="B53:J53"/>
    <mergeCell ref="S53:V53"/>
    <mergeCell ref="D55:J55"/>
    <mergeCell ref="S55:V55"/>
    <mergeCell ref="E56:J56"/>
    <mergeCell ref="S56:V56"/>
    <mergeCell ref="G46:J46"/>
    <mergeCell ref="S46:V46"/>
    <mergeCell ref="B47:J47"/>
    <mergeCell ref="S47:V47"/>
    <mergeCell ref="E39:J39"/>
    <mergeCell ref="S39:V39"/>
    <mergeCell ref="F40:J40"/>
    <mergeCell ref="S40:V40"/>
    <mergeCell ref="G41:J41"/>
    <mergeCell ref="S41:V41"/>
    <mergeCell ref="G30:J30"/>
    <mergeCell ref="S30:V30"/>
    <mergeCell ref="B37:J37"/>
    <mergeCell ref="S37:V37"/>
    <mergeCell ref="D38:J38"/>
    <mergeCell ref="S38:V38"/>
    <mergeCell ref="D33:J33"/>
    <mergeCell ref="S33:V33"/>
    <mergeCell ref="E34:J34"/>
    <mergeCell ref="S34:V34"/>
    <mergeCell ref="F23:J23"/>
    <mergeCell ref="S23:V23"/>
    <mergeCell ref="G24:J24"/>
    <mergeCell ref="S24:V24"/>
    <mergeCell ref="G27:J27"/>
    <mergeCell ref="S27:V27"/>
    <mergeCell ref="G19:J19"/>
    <mergeCell ref="S19:V19"/>
    <mergeCell ref="D21:J21"/>
    <mergeCell ref="S21:V21"/>
    <mergeCell ref="E22:J22"/>
    <mergeCell ref="S22:V22"/>
    <mergeCell ref="D13:J13"/>
    <mergeCell ref="S13:V13"/>
    <mergeCell ref="E14:J14"/>
    <mergeCell ref="S14:V14"/>
    <mergeCell ref="F16:J16"/>
    <mergeCell ref="S16:V16"/>
    <mergeCell ref="B10:J10"/>
    <mergeCell ref="B11:J11"/>
    <mergeCell ref="S11:V11"/>
    <mergeCell ref="B12:J12"/>
    <mergeCell ref="S12:V12"/>
    <mergeCell ref="Y2:AA4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6" sqref="C16"/>
    </sheetView>
  </sheetViews>
  <sheetFormatPr defaultRowHeight="12.75" x14ac:dyDescent="0.2"/>
  <cols>
    <col min="1" max="1" width="17.42578125" customWidth="1"/>
    <col min="2" max="2" width="25" customWidth="1"/>
    <col min="3" max="3" width="65.85546875" customWidth="1"/>
  </cols>
  <sheetData>
    <row r="1" spans="1:3" ht="18.75" x14ac:dyDescent="0.3">
      <c r="C1" s="207" t="s">
        <v>299</v>
      </c>
    </row>
    <row r="2" spans="1:3" ht="18.75" x14ac:dyDescent="0.3">
      <c r="C2" s="207" t="s">
        <v>300</v>
      </c>
    </row>
    <row r="3" spans="1:3" ht="18.75" x14ac:dyDescent="0.3">
      <c r="C3" s="207" t="s">
        <v>296</v>
      </c>
    </row>
    <row r="4" spans="1:3" ht="18.75" x14ac:dyDescent="0.3">
      <c r="C4" s="207" t="s">
        <v>397</v>
      </c>
    </row>
    <row r="5" spans="1:3" ht="18.75" x14ac:dyDescent="0.3">
      <c r="A5" s="217"/>
    </row>
    <row r="6" spans="1:3" ht="18.75" x14ac:dyDescent="0.3">
      <c r="A6" s="217"/>
    </row>
    <row r="7" spans="1:3" ht="18.75" x14ac:dyDescent="0.3">
      <c r="A7" s="316" t="s">
        <v>303</v>
      </c>
      <c r="B7" s="316"/>
      <c r="C7" s="316"/>
    </row>
    <row r="8" spans="1:3" ht="18.75" x14ac:dyDescent="0.3">
      <c r="A8" s="316" t="s">
        <v>304</v>
      </c>
      <c r="B8" s="316"/>
      <c r="C8" s="316"/>
    </row>
    <row r="9" spans="1:3" ht="19.5" thickBot="1" x14ac:dyDescent="0.35">
      <c r="A9" s="205"/>
    </row>
    <row r="10" spans="1:3" ht="25.5" customHeight="1" thickBot="1" x14ac:dyDescent="0.25">
      <c r="A10" s="219" t="s">
        <v>301</v>
      </c>
      <c r="B10" s="220" t="s">
        <v>222</v>
      </c>
      <c r="C10" s="220" t="s">
        <v>221</v>
      </c>
    </row>
    <row r="11" spans="1:3" ht="19.5" thickBot="1" x14ac:dyDescent="0.25">
      <c r="A11" s="221" t="s">
        <v>302</v>
      </c>
      <c r="B11" s="222">
        <v>136</v>
      </c>
      <c r="C11" s="271" t="s">
        <v>305</v>
      </c>
    </row>
    <row r="12" spans="1:3" ht="18.75" x14ac:dyDescent="0.3">
      <c r="A12" s="224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19" workbookViewId="0">
      <selection activeCell="C29" sqref="C29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217"/>
      <c r="B1" s="272"/>
      <c r="C1" s="207" t="s">
        <v>306</v>
      </c>
    </row>
    <row r="2" spans="1:3" ht="18.75" x14ac:dyDescent="0.3">
      <c r="A2" s="217"/>
      <c r="B2" s="272"/>
      <c r="C2" s="207" t="s">
        <v>300</v>
      </c>
    </row>
    <row r="3" spans="1:3" ht="18.75" x14ac:dyDescent="0.3">
      <c r="A3" s="217" t="s">
        <v>337</v>
      </c>
      <c r="B3" s="272"/>
      <c r="C3" s="207" t="s">
        <v>339</v>
      </c>
    </row>
    <row r="4" spans="1:3" ht="18.75" x14ac:dyDescent="0.3">
      <c r="A4" s="217" t="s">
        <v>338</v>
      </c>
      <c r="B4" s="272"/>
      <c r="C4" s="207" t="s">
        <v>398</v>
      </c>
    </row>
    <row r="5" spans="1:3" ht="18.75" x14ac:dyDescent="0.3">
      <c r="A5" s="217"/>
      <c r="B5" s="272"/>
      <c r="C5" s="272"/>
    </row>
    <row r="6" spans="1:3" ht="18.75" customHeight="1" x14ac:dyDescent="0.2">
      <c r="A6" s="316" t="s">
        <v>307</v>
      </c>
      <c r="B6" s="316"/>
      <c r="C6" s="316"/>
    </row>
    <row r="7" spans="1:3" ht="18.75" customHeight="1" x14ac:dyDescent="0.2">
      <c r="A7" s="316"/>
      <c r="B7" s="316"/>
      <c r="C7" s="316"/>
    </row>
    <row r="8" spans="1:3" ht="19.5" thickBot="1" x14ac:dyDescent="0.35">
      <c r="A8" s="217"/>
      <c r="B8" s="273"/>
      <c r="C8" s="273"/>
    </row>
    <row r="9" spans="1:3" ht="19.5" thickBot="1" x14ac:dyDescent="0.25">
      <c r="A9" s="274" t="s">
        <v>222</v>
      </c>
      <c r="B9" s="275" t="s">
        <v>274</v>
      </c>
      <c r="C9" s="275" t="s">
        <v>221</v>
      </c>
    </row>
    <row r="10" spans="1:3" ht="35.1" customHeight="1" thickBot="1" x14ac:dyDescent="0.25">
      <c r="A10" s="221">
        <v>136</v>
      </c>
      <c r="B10" s="276" t="s">
        <v>308</v>
      </c>
      <c r="C10" s="277" t="s">
        <v>340</v>
      </c>
    </row>
    <row r="11" spans="1:3" ht="77.25" customHeight="1" thickBot="1" x14ac:dyDescent="0.25">
      <c r="A11" s="221">
        <v>136</v>
      </c>
      <c r="B11" s="223" t="s">
        <v>341</v>
      </c>
      <c r="C11" s="278" t="s">
        <v>309</v>
      </c>
    </row>
    <row r="12" spans="1:3" ht="78.75" customHeight="1" thickBot="1" x14ac:dyDescent="0.25">
      <c r="A12" s="221">
        <v>136</v>
      </c>
      <c r="B12" s="223" t="s">
        <v>342</v>
      </c>
      <c r="C12" s="278" t="s">
        <v>86</v>
      </c>
    </row>
    <row r="13" spans="1:3" ht="75" customHeight="1" thickBot="1" x14ac:dyDescent="0.25">
      <c r="A13" s="221">
        <v>136</v>
      </c>
      <c r="B13" s="223" t="s">
        <v>343</v>
      </c>
      <c r="C13" s="278" t="s">
        <v>310</v>
      </c>
    </row>
    <row r="14" spans="1:3" ht="75" customHeight="1" thickBot="1" x14ac:dyDescent="0.25">
      <c r="A14" s="221">
        <v>136</v>
      </c>
      <c r="B14" s="223" t="s">
        <v>344</v>
      </c>
      <c r="C14" s="278" t="s">
        <v>311</v>
      </c>
    </row>
    <row r="15" spans="1:3" ht="35.1" customHeight="1" thickBot="1" x14ac:dyDescent="0.25">
      <c r="A15" s="221">
        <v>136</v>
      </c>
      <c r="B15" s="223" t="s">
        <v>312</v>
      </c>
      <c r="C15" s="278" t="s">
        <v>313</v>
      </c>
    </row>
    <row r="16" spans="1:3" ht="98.25" customHeight="1" thickBot="1" x14ac:dyDescent="0.25">
      <c r="A16" s="221">
        <v>136</v>
      </c>
      <c r="B16" s="223" t="s">
        <v>314</v>
      </c>
      <c r="C16" s="278" t="s">
        <v>315</v>
      </c>
    </row>
    <row r="17" spans="1:3" ht="61.5" customHeight="1" thickBot="1" x14ac:dyDescent="0.25">
      <c r="A17" s="221">
        <v>136</v>
      </c>
      <c r="B17" s="223" t="s">
        <v>316</v>
      </c>
      <c r="C17" s="278" t="s">
        <v>317</v>
      </c>
    </row>
    <row r="18" spans="1:3" ht="39.75" customHeight="1" thickBot="1" x14ac:dyDescent="0.25">
      <c r="A18" s="221">
        <v>136</v>
      </c>
      <c r="B18" s="223" t="s">
        <v>318</v>
      </c>
      <c r="C18" s="278" t="s">
        <v>319</v>
      </c>
    </row>
    <row r="19" spans="1:3" ht="39.75" customHeight="1" thickBot="1" x14ac:dyDescent="0.25">
      <c r="A19" s="221">
        <v>136</v>
      </c>
      <c r="B19" s="223" t="s">
        <v>320</v>
      </c>
      <c r="C19" s="278" t="s">
        <v>321</v>
      </c>
    </row>
    <row r="20" spans="1:3" ht="35.1" customHeight="1" thickBot="1" x14ac:dyDescent="0.25">
      <c r="A20" s="221">
        <v>136</v>
      </c>
      <c r="B20" s="223" t="s">
        <v>322</v>
      </c>
      <c r="C20" s="278" t="s">
        <v>323</v>
      </c>
    </row>
    <row r="21" spans="1:3" ht="39.75" customHeight="1" thickBot="1" x14ac:dyDescent="0.25">
      <c r="A21" s="221">
        <v>136</v>
      </c>
      <c r="B21" s="276" t="s">
        <v>324</v>
      </c>
      <c r="C21" s="278" t="s">
        <v>325</v>
      </c>
    </row>
    <row r="22" spans="1:3" ht="42.75" customHeight="1" thickBot="1" x14ac:dyDescent="0.25">
      <c r="A22" s="221">
        <v>136</v>
      </c>
      <c r="B22" s="276" t="s">
        <v>326</v>
      </c>
      <c r="C22" s="278" t="s">
        <v>327</v>
      </c>
    </row>
    <row r="23" spans="1:3" ht="38.25" customHeight="1" thickBot="1" x14ac:dyDescent="0.25">
      <c r="A23" s="221">
        <v>136</v>
      </c>
      <c r="B23" s="276" t="s">
        <v>328</v>
      </c>
      <c r="C23" s="278" t="s">
        <v>329</v>
      </c>
    </row>
    <row r="24" spans="1:3" ht="35.1" customHeight="1" thickBot="1" x14ac:dyDescent="0.25">
      <c r="A24" s="221">
        <v>136</v>
      </c>
      <c r="B24" s="276" t="s">
        <v>345</v>
      </c>
      <c r="C24" s="278" t="s">
        <v>330</v>
      </c>
    </row>
    <row r="25" spans="1:3" ht="39" customHeight="1" thickBot="1" x14ac:dyDescent="0.25">
      <c r="A25" s="221">
        <v>136</v>
      </c>
      <c r="B25" s="276" t="s">
        <v>346</v>
      </c>
      <c r="C25" s="278" t="s">
        <v>331</v>
      </c>
    </row>
    <row r="26" spans="1:3" ht="42.75" customHeight="1" thickBot="1" x14ac:dyDescent="0.25">
      <c r="A26" s="221">
        <v>136</v>
      </c>
      <c r="B26" s="276" t="s">
        <v>347</v>
      </c>
      <c r="C26" s="278" t="s">
        <v>332</v>
      </c>
    </row>
    <row r="27" spans="1:3" ht="39" customHeight="1" thickBot="1" x14ac:dyDescent="0.25">
      <c r="A27" s="221">
        <v>136</v>
      </c>
      <c r="B27" s="276" t="s">
        <v>333</v>
      </c>
      <c r="C27" s="278" t="s">
        <v>334</v>
      </c>
    </row>
    <row r="28" spans="1:3" ht="39" customHeight="1" thickBot="1" x14ac:dyDescent="0.25">
      <c r="A28" s="221">
        <v>136</v>
      </c>
      <c r="B28" s="276" t="s">
        <v>348</v>
      </c>
      <c r="C28" s="278" t="s">
        <v>160</v>
      </c>
    </row>
    <row r="29" spans="1:3" ht="35.1" customHeight="1" thickBot="1" x14ac:dyDescent="0.25">
      <c r="A29" s="221">
        <v>136</v>
      </c>
      <c r="B29" s="276" t="s">
        <v>335</v>
      </c>
      <c r="C29" s="278" t="s">
        <v>336</v>
      </c>
    </row>
    <row r="30" spans="1:3" ht="15.75" x14ac:dyDescent="0.25">
      <c r="A30" s="218"/>
    </row>
    <row r="31" spans="1:3" ht="15.75" x14ac:dyDescent="0.25">
      <c r="A31" s="218"/>
    </row>
    <row r="32" spans="1:3" ht="15.75" x14ac:dyDescent="0.25">
      <c r="A32" s="218"/>
    </row>
    <row r="33" spans="1:1" ht="15.75" x14ac:dyDescent="0.25">
      <c r="A33" s="218"/>
    </row>
    <row r="34" spans="1:1" ht="15.75" x14ac:dyDescent="0.25">
      <c r="A34" s="218"/>
    </row>
    <row r="35" spans="1:1" ht="15.75" x14ac:dyDescent="0.25">
      <c r="A35" s="218"/>
    </row>
    <row r="36" spans="1:1" ht="15.75" x14ac:dyDescent="0.25">
      <c r="A36" s="218"/>
    </row>
    <row r="37" spans="1:1" ht="15.75" x14ac:dyDescent="0.25">
      <c r="A37" s="218"/>
    </row>
    <row r="38" spans="1:1" ht="15.75" x14ac:dyDescent="0.25">
      <c r="A38" s="218"/>
    </row>
    <row r="39" spans="1:1" ht="15.75" x14ac:dyDescent="0.25">
      <c r="A39" s="218"/>
    </row>
    <row r="40" spans="1:1" ht="15.75" x14ac:dyDescent="0.25">
      <c r="A40" s="218"/>
    </row>
    <row r="41" spans="1:1" ht="15.75" x14ac:dyDescent="0.25">
      <c r="A41" s="218"/>
    </row>
    <row r="42" spans="1:1" ht="15.75" x14ac:dyDescent="0.25">
      <c r="A42" s="218"/>
    </row>
    <row r="43" spans="1:1" ht="15.75" x14ac:dyDescent="0.25">
      <c r="A43" s="218"/>
    </row>
    <row r="44" spans="1:1" ht="15.75" x14ac:dyDescent="0.25">
      <c r="A44" s="218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opLeftCell="A4" workbookViewId="0">
      <selection activeCell="A7" sqref="A7:C8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217" t="s">
        <v>369</v>
      </c>
      <c r="C1" s="229" t="s">
        <v>400</v>
      </c>
    </row>
    <row r="2" spans="1:3" ht="18.75" x14ac:dyDescent="0.3">
      <c r="A2" s="217"/>
      <c r="C2" s="229" t="s">
        <v>300</v>
      </c>
    </row>
    <row r="3" spans="1:3" ht="18.75" x14ac:dyDescent="0.3">
      <c r="A3" s="217" t="s">
        <v>370</v>
      </c>
      <c r="C3" s="229" t="s">
        <v>339</v>
      </c>
    </row>
    <row r="4" spans="1:3" ht="18.75" x14ac:dyDescent="0.3">
      <c r="A4" s="217" t="s">
        <v>371</v>
      </c>
      <c r="C4" s="229" t="s">
        <v>399</v>
      </c>
    </row>
    <row r="5" spans="1:3" ht="15.75" x14ac:dyDescent="0.25">
      <c r="A5" s="218"/>
    </row>
    <row r="6" spans="1:3" ht="18.75" x14ac:dyDescent="0.3">
      <c r="A6" s="206"/>
    </row>
    <row r="7" spans="1:3" ht="18.75" customHeight="1" x14ac:dyDescent="0.2">
      <c r="A7" s="317" t="s">
        <v>349</v>
      </c>
      <c r="B7" s="317"/>
      <c r="C7" s="317"/>
    </row>
    <row r="8" spans="1:3" ht="18.75" customHeight="1" x14ac:dyDescent="0.2">
      <c r="A8" s="317"/>
      <c r="B8" s="317"/>
      <c r="C8" s="317"/>
    </row>
    <row r="9" spans="1:3" ht="15" x14ac:dyDescent="0.2">
      <c r="A9" s="232"/>
      <c r="B9" s="228"/>
      <c r="C9" s="228"/>
    </row>
    <row r="10" spans="1:3" ht="15.75" thickBot="1" x14ac:dyDescent="0.25">
      <c r="A10" s="232"/>
      <c r="B10" s="228"/>
      <c r="C10" s="228"/>
    </row>
    <row r="11" spans="1:3" ht="112.5" customHeight="1" x14ac:dyDescent="0.2">
      <c r="A11" s="230" t="s">
        <v>222</v>
      </c>
      <c r="B11" s="230" t="s">
        <v>350</v>
      </c>
      <c r="C11" s="230" t="s">
        <v>221</v>
      </c>
    </row>
    <row r="12" spans="1:3" ht="20.100000000000001" customHeight="1" thickBot="1" x14ac:dyDescent="0.25">
      <c r="A12" s="226">
        <v>136</v>
      </c>
      <c r="B12" s="231" t="s">
        <v>351</v>
      </c>
      <c r="C12" s="227" t="s">
        <v>270</v>
      </c>
    </row>
    <row r="13" spans="1:3" ht="20.100000000000001" customHeight="1" thickBot="1" x14ac:dyDescent="0.25">
      <c r="A13" s="226">
        <v>136</v>
      </c>
      <c r="B13" s="231" t="s">
        <v>352</v>
      </c>
      <c r="C13" s="227" t="s">
        <v>353</v>
      </c>
    </row>
    <row r="14" spans="1:3" ht="20.100000000000001" customHeight="1" thickBot="1" x14ac:dyDescent="0.25">
      <c r="A14" s="226">
        <v>136</v>
      </c>
      <c r="B14" s="231" t="s">
        <v>354</v>
      </c>
      <c r="C14" s="227" t="s">
        <v>279</v>
      </c>
    </row>
    <row r="15" spans="1:3" ht="20.100000000000001" customHeight="1" thickBot="1" x14ac:dyDescent="0.25">
      <c r="A15" s="226">
        <v>136</v>
      </c>
      <c r="B15" s="231" t="s">
        <v>355</v>
      </c>
      <c r="C15" s="227" t="s">
        <v>356</v>
      </c>
    </row>
    <row r="16" spans="1:3" ht="20.100000000000001" customHeight="1" thickBot="1" x14ac:dyDescent="0.25">
      <c r="A16" s="226">
        <v>136</v>
      </c>
      <c r="B16" s="231" t="s">
        <v>357</v>
      </c>
      <c r="C16" s="227" t="s">
        <v>358</v>
      </c>
    </row>
    <row r="17" spans="1:3" ht="20.100000000000001" customHeight="1" thickBot="1" x14ac:dyDescent="0.25">
      <c r="A17" s="226">
        <v>136</v>
      </c>
      <c r="B17" s="231" t="s">
        <v>359</v>
      </c>
      <c r="C17" s="227" t="s">
        <v>360</v>
      </c>
    </row>
    <row r="18" spans="1:3" ht="20.100000000000001" customHeight="1" thickBot="1" x14ac:dyDescent="0.25">
      <c r="A18" s="226">
        <v>136</v>
      </c>
      <c r="B18" s="231" t="s">
        <v>361</v>
      </c>
      <c r="C18" s="227" t="s">
        <v>362</v>
      </c>
    </row>
    <row r="19" spans="1:3" ht="20.100000000000001" customHeight="1" thickBot="1" x14ac:dyDescent="0.25">
      <c r="A19" s="226">
        <v>136</v>
      </c>
      <c r="B19" s="231" t="s">
        <v>363</v>
      </c>
      <c r="C19" s="227" t="s">
        <v>289</v>
      </c>
    </row>
    <row r="20" spans="1:3" ht="20.100000000000001" customHeight="1" thickBot="1" x14ac:dyDescent="0.25">
      <c r="A20" s="226">
        <v>136</v>
      </c>
      <c r="B20" s="231" t="s">
        <v>364</v>
      </c>
      <c r="C20" s="227" t="s">
        <v>291</v>
      </c>
    </row>
    <row r="21" spans="1:3" ht="20.100000000000001" customHeight="1" thickBot="1" x14ac:dyDescent="0.25">
      <c r="A21" s="226">
        <v>136</v>
      </c>
      <c r="B21" s="231" t="s">
        <v>365</v>
      </c>
      <c r="C21" s="227" t="s">
        <v>366</v>
      </c>
    </row>
    <row r="22" spans="1:3" ht="20.100000000000001" customHeight="1" thickBot="1" x14ac:dyDescent="0.25">
      <c r="A22" s="226">
        <v>136</v>
      </c>
      <c r="B22" s="231" t="s">
        <v>367</v>
      </c>
      <c r="C22" s="227" t="s">
        <v>368</v>
      </c>
    </row>
    <row r="23" spans="1:3" ht="18.75" x14ac:dyDescent="0.3">
      <c r="A23" s="206"/>
    </row>
    <row r="24" spans="1:3" ht="15.75" x14ac:dyDescent="0.25">
      <c r="A24" s="218"/>
    </row>
    <row r="25" spans="1:3" ht="15.75" x14ac:dyDescent="0.25">
      <c r="A25" s="218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A8" sqref="A8:C8"/>
    </sheetView>
  </sheetViews>
  <sheetFormatPr defaultRowHeight="12.75" x14ac:dyDescent="0.2"/>
  <cols>
    <col min="1" max="1" width="17.42578125" customWidth="1"/>
    <col min="2" max="2" width="25" customWidth="1"/>
    <col min="3" max="3" width="65.85546875" customWidth="1"/>
  </cols>
  <sheetData>
    <row r="1" spans="1:3" ht="18.75" x14ac:dyDescent="0.3">
      <c r="C1" s="207" t="s">
        <v>299</v>
      </c>
    </row>
    <row r="2" spans="1:3" ht="18.75" x14ac:dyDescent="0.3">
      <c r="C2" s="207" t="s">
        <v>300</v>
      </c>
    </row>
    <row r="3" spans="1:3" ht="18.75" x14ac:dyDescent="0.3">
      <c r="C3" s="207" t="s">
        <v>296</v>
      </c>
    </row>
    <row r="4" spans="1:3" ht="18.75" x14ac:dyDescent="0.3">
      <c r="C4" s="207" t="s">
        <v>419</v>
      </c>
    </row>
    <row r="5" spans="1:3" ht="18.75" x14ac:dyDescent="0.3">
      <c r="A5" s="217"/>
    </row>
    <row r="6" spans="1:3" ht="18.75" x14ac:dyDescent="0.3">
      <c r="A6" s="217"/>
    </row>
    <row r="7" spans="1:3" ht="18.75" x14ac:dyDescent="0.3">
      <c r="A7" s="316" t="s">
        <v>303</v>
      </c>
      <c r="B7" s="316"/>
      <c r="C7" s="316"/>
    </row>
    <row r="8" spans="1:3" ht="18.75" x14ac:dyDescent="0.3">
      <c r="A8" s="316" t="s">
        <v>420</v>
      </c>
      <c r="B8" s="316"/>
      <c r="C8" s="316"/>
    </row>
    <row r="9" spans="1:3" ht="19.5" thickBot="1" x14ac:dyDescent="0.35">
      <c r="A9" s="205"/>
    </row>
    <row r="10" spans="1:3" ht="25.5" customHeight="1" thickBot="1" x14ac:dyDescent="0.25">
      <c r="A10" s="219" t="s">
        <v>301</v>
      </c>
      <c r="B10" s="220" t="s">
        <v>222</v>
      </c>
      <c r="C10" s="220" t="s">
        <v>221</v>
      </c>
    </row>
    <row r="11" spans="1:3" ht="19.5" thickBot="1" x14ac:dyDescent="0.25">
      <c r="A11" s="221" t="s">
        <v>302</v>
      </c>
      <c r="B11" s="222">
        <v>136</v>
      </c>
      <c r="C11" s="271" t="s">
        <v>305</v>
      </c>
    </row>
    <row r="12" spans="1:3" ht="18.75" x14ac:dyDescent="0.3">
      <c r="A12" s="224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opLeftCell="A16" workbookViewId="0">
      <selection activeCell="C25" sqref="C25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217"/>
      <c r="B1" s="272"/>
      <c r="C1" s="207" t="s">
        <v>306</v>
      </c>
    </row>
    <row r="2" spans="1:3" ht="18.75" x14ac:dyDescent="0.3">
      <c r="A2" s="217"/>
      <c r="B2" s="272"/>
      <c r="C2" s="207" t="s">
        <v>300</v>
      </c>
    </row>
    <row r="3" spans="1:3" ht="18.75" x14ac:dyDescent="0.3">
      <c r="A3" s="217" t="s">
        <v>337</v>
      </c>
      <c r="B3" s="272"/>
      <c r="C3" s="207" t="s">
        <v>339</v>
      </c>
    </row>
    <row r="4" spans="1:3" ht="18.75" x14ac:dyDescent="0.3">
      <c r="A4" s="217" t="s">
        <v>338</v>
      </c>
      <c r="B4" s="272"/>
      <c r="C4" s="207" t="s">
        <v>421</v>
      </c>
    </row>
    <row r="5" spans="1:3" ht="18.75" x14ac:dyDescent="0.3">
      <c r="A5" s="217"/>
      <c r="B5" s="272"/>
      <c r="C5" s="272"/>
    </row>
    <row r="6" spans="1:3" ht="18.75" customHeight="1" x14ac:dyDescent="0.2">
      <c r="A6" s="316" t="s">
        <v>307</v>
      </c>
      <c r="B6" s="316"/>
      <c r="C6" s="316"/>
    </row>
    <row r="7" spans="1:3" ht="18.75" customHeight="1" x14ac:dyDescent="0.2">
      <c r="A7" s="316"/>
      <c r="B7" s="316"/>
      <c r="C7" s="316"/>
    </row>
    <row r="8" spans="1:3" ht="19.5" thickBot="1" x14ac:dyDescent="0.35">
      <c r="A8" s="217"/>
      <c r="B8" s="273"/>
      <c r="C8" s="273"/>
    </row>
    <row r="9" spans="1:3" ht="19.5" thickBot="1" x14ac:dyDescent="0.25">
      <c r="A9" s="274" t="s">
        <v>222</v>
      </c>
      <c r="B9" s="275" t="s">
        <v>274</v>
      </c>
      <c r="C9" s="275" t="s">
        <v>221</v>
      </c>
    </row>
    <row r="10" spans="1:3" ht="35.1" customHeight="1" thickBot="1" x14ac:dyDescent="0.25">
      <c r="A10" s="221">
        <v>136</v>
      </c>
      <c r="B10" s="276" t="s">
        <v>308</v>
      </c>
      <c r="C10" s="277" t="s">
        <v>340</v>
      </c>
    </row>
    <row r="11" spans="1:3" ht="77.25" customHeight="1" thickBot="1" x14ac:dyDescent="0.25">
      <c r="A11" s="221">
        <v>136</v>
      </c>
      <c r="B11" s="223" t="s">
        <v>341</v>
      </c>
      <c r="C11" s="278" t="s">
        <v>309</v>
      </c>
    </row>
    <row r="12" spans="1:3" ht="78.75" customHeight="1" thickBot="1" x14ac:dyDescent="0.25">
      <c r="A12" s="221">
        <v>136</v>
      </c>
      <c r="B12" s="223" t="s">
        <v>342</v>
      </c>
      <c r="C12" s="278" t="s">
        <v>86</v>
      </c>
    </row>
    <row r="13" spans="1:3" ht="75" customHeight="1" thickBot="1" x14ac:dyDescent="0.25">
      <c r="A13" s="221">
        <v>136</v>
      </c>
      <c r="B13" s="223" t="s">
        <v>343</v>
      </c>
      <c r="C13" s="278" t="s">
        <v>310</v>
      </c>
    </row>
    <row r="14" spans="1:3" ht="75" customHeight="1" thickBot="1" x14ac:dyDescent="0.25">
      <c r="A14" s="221">
        <v>136</v>
      </c>
      <c r="B14" s="223" t="s">
        <v>344</v>
      </c>
      <c r="C14" s="278" t="s">
        <v>311</v>
      </c>
    </row>
    <row r="15" spans="1:3" ht="35.1" customHeight="1" thickBot="1" x14ac:dyDescent="0.25">
      <c r="A15" s="221">
        <v>136</v>
      </c>
      <c r="B15" s="223" t="s">
        <v>312</v>
      </c>
      <c r="C15" s="278" t="s">
        <v>313</v>
      </c>
    </row>
    <row r="16" spans="1:3" ht="98.25" customHeight="1" thickBot="1" x14ac:dyDescent="0.25">
      <c r="A16" s="221">
        <v>136</v>
      </c>
      <c r="B16" s="223" t="s">
        <v>314</v>
      </c>
      <c r="C16" s="278" t="s">
        <v>315</v>
      </c>
    </row>
    <row r="17" spans="1:3" ht="61.5" customHeight="1" thickBot="1" x14ac:dyDescent="0.25">
      <c r="A17" s="221">
        <v>136</v>
      </c>
      <c r="B17" s="223" t="s">
        <v>316</v>
      </c>
      <c r="C17" s="278" t="s">
        <v>317</v>
      </c>
    </row>
    <row r="18" spans="1:3" ht="39.75" customHeight="1" thickBot="1" x14ac:dyDescent="0.25">
      <c r="A18" s="221">
        <v>136</v>
      </c>
      <c r="B18" s="223" t="s">
        <v>318</v>
      </c>
      <c r="C18" s="278" t="s">
        <v>319</v>
      </c>
    </row>
    <row r="19" spans="1:3" ht="39.75" customHeight="1" thickBot="1" x14ac:dyDescent="0.25">
      <c r="A19" s="221">
        <v>136</v>
      </c>
      <c r="B19" s="223" t="s">
        <v>320</v>
      </c>
      <c r="C19" s="278" t="s">
        <v>321</v>
      </c>
    </row>
    <row r="20" spans="1:3" ht="35.1" customHeight="1" thickBot="1" x14ac:dyDescent="0.25">
      <c r="A20" s="221">
        <v>136</v>
      </c>
      <c r="B20" s="223" t="s">
        <v>322</v>
      </c>
      <c r="C20" s="278" t="s">
        <v>323</v>
      </c>
    </row>
    <row r="21" spans="1:3" ht="39.75" customHeight="1" thickBot="1" x14ac:dyDescent="0.25">
      <c r="A21" s="221">
        <v>136</v>
      </c>
      <c r="B21" s="276" t="s">
        <v>324</v>
      </c>
      <c r="C21" s="278" t="s">
        <v>325</v>
      </c>
    </row>
    <row r="22" spans="1:3" ht="42.75" customHeight="1" thickBot="1" x14ac:dyDescent="0.25">
      <c r="A22" s="221">
        <v>136</v>
      </c>
      <c r="B22" s="276" t="s">
        <v>326</v>
      </c>
      <c r="C22" s="278" t="s">
        <v>327</v>
      </c>
    </row>
    <row r="23" spans="1:3" ht="38.25" customHeight="1" thickBot="1" x14ac:dyDescent="0.25">
      <c r="A23" s="221">
        <v>136</v>
      </c>
      <c r="B23" s="276" t="s">
        <v>328</v>
      </c>
      <c r="C23" s="278" t="s">
        <v>329</v>
      </c>
    </row>
    <row r="24" spans="1:3" ht="35.1" customHeight="1" thickBot="1" x14ac:dyDescent="0.25">
      <c r="A24" s="221">
        <v>136</v>
      </c>
      <c r="B24" s="276" t="s">
        <v>345</v>
      </c>
      <c r="C24" s="278" t="s">
        <v>330</v>
      </c>
    </row>
    <row r="25" spans="1:3" ht="42.75" customHeight="1" thickBot="1" x14ac:dyDescent="0.25">
      <c r="A25" s="221">
        <v>136</v>
      </c>
      <c r="B25" s="276" t="s">
        <v>347</v>
      </c>
      <c r="C25" s="278" t="s">
        <v>155</v>
      </c>
    </row>
    <row r="26" spans="1:3" ht="39" customHeight="1" thickBot="1" x14ac:dyDescent="0.25">
      <c r="A26" s="221">
        <v>136</v>
      </c>
      <c r="B26" s="276" t="s">
        <v>348</v>
      </c>
      <c r="C26" s="278" t="s">
        <v>160</v>
      </c>
    </row>
    <row r="27" spans="1:3" ht="35.1" customHeight="1" thickBot="1" x14ac:dyDescent="0.25">
      <c r="A27" s="221">
        <v>136</v>
      </c>
      <c r="B27" s="276" t="s">
        <v>335</v>
      </c>
      <c r="C27" s="278" t="s">
        <v>336</v>
      </c>
    </row>
    <row r="28" spans="1:3" ht="15.75" x14ac:dyDescent="0.25">
      <c r="A28" s="218"/>
    </row>
    <row r="29" spans="1:3" ht="15.75" x14ac:dyDescent="0.25">
      <c r="A29" s="218"/>
    </row>
    <row r="30" spans="1:3" ht="15.75" x14ac:dyDescent="0.25">
      <c r="A30" s="218"/>
    </row>
    <row r="31" spans="1:3" ht="15.75" x14ac:dyDescent="0.25">
      <c r="A31" s="218"/>
    </row>
    <row r="32" spans="1:3" ht="15.75" x14ac:dyDescent="0.25">
      <c r="A32" s="218"/>
    </row>
    <row r="33" spans="1:1" ht="15.75" x14ac:dyDescent="0.25">
      <c r="A33" s="218"/>
    </row>
    <row r="34" spans="1:1" ht="15.75" x14ac:dyDescent="0.25">
      <c r="A34" s="218"/>
    </row>
    <row r="35" spans="1:1" ht="15.75" x14ac:dyDescent="0.25">
      <c r="A35" s="218"/>
    </row>
    <row r="36" spans="1:1" ht="15.75" x14ac:dyDescent="0.25">
      <c r="A36" s="218"/>
    </row>
    <row r="37" spans="1:1" ht="15.75" x14ac:dyDescent="0.25">
      <c r="A37" s="218"/>
    </row>
    <row r="38" spans="1:1" ht="15.75" x14ac:dyDescent="0.25">
      <c r="A38" s="218"/>
    </row>
    <row r="39" spans="1:1" ht="15.75" x14ac:dyDescent="0.25">
      <c r="A39" s="218"/>
    </row>
    <row r="40" spans="1:1" ht="15.75" x14ac:dyDescent="0.25">
      <c r="A40" s="218"/>
    </row>
    <row r="41" spans="1:1" ht="15.75" x14ac:dyDescent="0.25">
      <c r="A41" s="218"/>
    </row>
    <row r="42" spans="1:1" ht="15.75" x14ac:dyDescent="0.25">
      <c r="A42" s="218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C5" sqref="C5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217" t="s">
        <v>369</v>
      </c>
      <c r="C1" s="229" t="s">
        <v>400</v>
      </c>
    </row>
    <row r="2" spans="1:3" ht="18.75" x14ac:dyDescent="0.3">
      <c r="A2" s="217"/>
      <c r="C2" s="229" t="s">
        <v>300</v>
      </c>
    </row>
    <row r="3" spans="1:3" ht="18.75" x14ac:dyDescent="0.3">
      <c r="A3" s="217" t="s">
        <v>370</v>
      </c>
      <c r="C3" s="229" t="s">
        <v>339</v>
      </c>
    </row>
    <row r="4" spans="1:3" ht="18.75" x14ac:dyDescent="0.3">
      <c r="A4" s="217" t="s">
        <v>371</v>
      </c>
      <c r="C4" s="229" t="s">
        <v>422</v>
      </c>
    </row>
    <row r="5" spans="1:3" ht="15.75" x14ac:dyDescent="0.25">
      <c r="A5" s="218"/>
    </row>
    <row r="6" spans="1:3" ht="18.75" x14ac:dyDescent="0.3">
      <c r="A6" s="206"/>
    </row>
    <row r="7" spans="1:3" ht="18.75" customHeight="1" x14ac:dyDescent="0.2">
      <c r="A7" s="317" t="s">
        <v>349</v>
      </c>
      <c r="B7" s="317"/>
      <c r="C7" s="317"/>
    </row>
    <row r="8" spans="1:3" ht="18.75" customHeight="1" x14ac:dyDescent="0.2">
      <c r="A8" s="317"/>
      <c r="B8" s="317"/>
      <c r="C8" s="317"/>
    </row>
    <row r="9" spans="1:3" ht="15" x14ac:dyDescent="0.2">
      <c r="A9" s="232"/>
      <c r="B9" s="228"/>
      <c r="C9" s="228"/>
    </row>
    <row r="10" spans="1:3" ht="15.75" thickBot="1" x14ac:dyDescent="0.25">
      <c r="A10" s="232"/>
      <c r="B10" s="228"/>
      <c r="C10" s="228"/>
    </row>
    <row r="11" spans="1:3" ht="112.5" customHeight="1" x14ac:dyDescent="0.2">
      <c r="A11" s="230" t="s">
        <v>222</v>
      </c>
      <c r="B11" s="230" t="s">
        <v>350</v>
      </c>
      <c r="C11" s="230" t="s">
        <v>221</v>
      </c>
    </row>
    <row r="12" spans="1:3" ht="20.100000000000001" customHeight="1" thickBot="1" x14ac:dyDescent="0.25">
      <c r="A12" s="226">
        <v>136</v>
      </c>
      <c r="B12" s="231" t="s">
        <v>351</v>
      </c>
      <c r="C12" s="227" t="s">
        <v>270</v>
      </c>
    </row>
    <row r="13" spans="1:3" ht="20.100000000000001" customHeight="1" thickBot="1" x14ac:dyDescent="0.25">
      <c r="A13" s="226">
        <v>136</v>
      </c>
      <c r="B13" s="231" t="s">
        <v>352</v>
      </c>
      <c r="C13" s="227" t="s">
        <v>353</v>
      </c>
    </row>
    <row r="14" spans="1:3" ht="20.100000000000001" customHeight="1" thickBot="1" x14ac:dyDescent="0.25">
      <c r="A14" s="226">
        <v>136</v>
      </c>
      <c r="B14" s="231" t="s">
        <v>354</v>
      </c>
      <c r="C14" s="227" t="s">
        <v>279</v>
      </c>
    </row>
    <row r="15" spans="1:3" ht="20.100000000000001" customHeight="1" thickBot="1" x14ac:dyDescent="0.25">
      <c r="A15" s="226">
        <v>136</v>
      </c>
      <c r="B15" s="231" t="s">
        <v>355</v>
      </c>
      <c r="C15" s="227" t="s">
        <v>356</v>
      </c>
    </row>
    <row r="16" spans="1:3" ht="20.100000000000001" customHeight="1" thickBot="1" x14ac:dyDescent="0.25">
      <c r="A16" s="226">
        <v>136</v>
      </c>
      <c r="B16" s="231" t="s">
        <v>357</v>
      </c>
      <c r="C16" s="227" t="s">
        <v>358</v>
      </c>
    </row>
    <row r="17" spans="1:3" ht="20.100000000000001" customHeight="1" thickBot="1" x14ac:dyDescent="0.25">
      <c r="A17" s="226">
        <v>136</v>
      </c>
      <c r="B17" s="231" t="s">
        <v>359</v>
      </c>
      <c r="C17" s="227" t="s">
        <v>360</v>
      </c>
    </row>
    <row r="18" spans="1:3" ht="20.100000000000001" customHeight="1" thickBot="1" x14ac:dyDescent="0.25">
      <c r="A18" s="226">
        <v>136</v>
      </c>
      <c r="B18" s="231" t="s">
        <v>361</v>
      </c>
      <c r="C18" s="227" t="s">
        <v>362</v>
      </c>
    </row>
    <row r="19" spans="1:3" ht="20.100000000000001" customHeight="1" thickBot="1" x14ac:dyDescent="0.25">
      <c r="A19" s="226">
        <v>136</v>
      </c>
      <c r="B19" s="231" t="s">
        <v>363</v>
      </c>
      <c r="C19" s="227" t="s">
        <v>289</v>
      </c>
    </row>
    <row r="20" spans="1:3" ht="20.100000000000001" customHeight="1" thickBot="1" x14ac:dyDescent="0.25">
      <c r="A20" s="226">
        <v>136</v>
      </c>
      <c r="B20" s="231" t="s">
        <v>364</v>
      </c>
      <c r="C20" s="227" t="s">
        <v>291</v>
      </c>
    </row>
    <row r="21" spans="1:3" ht="20.100000000000001" customHeight="1" thickBot="1" x14ac:dyDescent="0.25">
      <c r="A21" s="226">
        <v>136</v>
      </c>
      <c r="B21" s="231" t="s">
        <v>365</v>
      </c>
      <c r="C21" s="227" t="s">
        <v>366</v>
      </c>
    </row>
    <row r="22" spans="1:3" ht="20.100000000000001" customHeight="1" thickBot="1" x14ac:dyDescent="0.25">
      <c r="A22" s="226">
        <v>136</v>
      </c>
      <c r="B22" s="231" t="s">
        <v>367</v>
      </c>
      <c r="C22" s="227" t="s">
        <v>368</v>
      </c>
    </row>
    <row r="23" spans="1:3" ht="18.75" x14ac:dyDescent="0.3">
      <c r="A23" s="206"/>
    </row>
    <row r="24" spans="1:3" ht="15.75" x14ac:dyDescent="0.25">
      <c r="A24" s="218"/>
    </row>
    <row r="25" spans="1:3" ht="15.75" x14ac:dyDescent="0.25">
      <c r="A25" s="218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116"/>
  <sheetViews>
    <sheetView topLeftCell="A49" workbookViewId="0">
      <selection activeCell="C96" sqref="C96"/>
    </sheetView>
  </sheetViews>
  <sheetFormatPr defaultRowHeight="12.75" x14ac:dyDescent="0.2"/>
  <cols>
    <col min="1" max="1" width="71.42578125" style="1" customWidth="1"/>
    <col min="2" max="2" width="20.140625" style="1" customWidth="1"/>
    <col min="3" max="3" width="13.85546875" style="1" customWidth="1"/>
    <col min="4" max="4" width="15" style="1" customWidth="1"/>
    <col min="5" max="5" width="13.85546875" style="1" customWidth="1"/>
  </cols>
  <sheetData>
    <row r="1" spans="1:5" x14ac:dyDescent="0.2">
      <c r="E1" s="19" t="s">
        <v>427</v>
      </c>
    </row>
    <row r="2" spans="1:5" x14ac:dyDescent="0.2">
      <c r="E2" s="19" t="s">
        <v>214</v>
      </c>
    </row>
    <row r="3" spans="1:5" x14ac:dyDescent="0.2">
      <c r="E3" s="19" t="s">
        <v>216</v>
      </c>
    </row>
    <row r="4" spans="1:5" x14ac:dyDescent="0.2">
      <c r="E4" s="279" t="s">
        <v>416</v>
      </c>
    </row>
    <row r="6" spans="1:5" ht="27" customHeight="1" x14ac:dyDescent="0.2">
      <c r="A6" s="318" t="s">
        <v>415</v>
      </c>
      <c r="B6" s="318"/>
      <c r="C6" s="318"/>
      <c r="D6" s="318"/>
      <c r="E6" s="318"/>
    </row>
    <row r="8" spans="1:5" ht="13.5" thickBot="1" x14ac:dyDescent="0.25">
      <c r="E8" s="20" t="s">
        <v>215</v>
      </c>
    </row>
    <row r="9" spans="1:5" ht="33.75" x14ac:dyDescent="0.2">
      <c r="A9" s="9" t="s">
        <v>0</v>
      </c>
      <c r="B9" s="10" t="s">
        <v>1</v>
      </c>
      <c r="C9" s="11">
        <v>2019</v>
      </c>
      <c r="D9" s="11">
        <v>2020</v>
      </c>
      <c r="E9" s="12">
        <v>2021</v>
      </c>
    </row>
    <row r="10" spans="1:5" x14ac:dyDescent="0.2">
      <c r="A10" s="17" t="s">
        <v>2</v>
      </c>
      <c r="B10" s="16" t="s">
        <v>3</v>
      </c>
      <c r="C10" s="16" t="s">
        <v>4</v>
      </c>
      <c r="D10" s="16" t="s">
        <v>4</v>
      </c>
      <c r="E10" s="18" t="s">
        <v>4</v>
      </c>
    </row>
    <row r="11" spans="1:5" ht="22.5" x14ac:dyDescent="0.2">
      <c r="A11" s="13" t="s">
        <v>5</v>
      </c>
      <c r="B11" s="14" t="s">
        <v>6</v>
      </c>
      <c r="C11" s="4">
        <f>C12+C94</f>
        <v>2271900</v>
      </c>
      <c r="D11" s="4">
        <f>D12+D94</f>
        <v>2352400</v>
      </c>
      <c r="E11" s="4">
        <f>E12+E94</f>
        <v>2403900</v>
      </c>
    </row>
    <row r="12" spans="1:5" x14ac:dyDescent="0.2">
      <c r="A12" s="5" t="s">
        <v>7</v>
      </c>
      <c r="B12" s="2" t="s">
        <v>8</v>
      </c>
      <c r="C12" s="4">
        <f>C13+C19+C44+C40</f>
        <v>1292000</v>
      </c>
      <c r="D12" s="4">
        <f>D13+D19+D44+D40</f>
        <v>1460500</v>
      </c>
      <c r="E12" s="4">
        <f>E13+E19+E44+E40</f>
        <v>1596000</v>
      </c>
    </row>
    <row r="13" spans="1:5" x14ac:dyDescent="0.2">
      <c r="A13" s="5" t="s">
        <v>9</v>
      </c>
      <c r="B13" s="2" t="s">
        <v>10</v>
      </c>
      <c r="C13" s="4">
        <v>609000</v>
      </c>
      <c r="D13" s="4">
        <v>687000</v>
      </c>
      <c r="E13" s="15">
        <v>718000</v>
      </c>
    </row>
    <row r="14" spans="1:5" x14ac:dyDescent="0.2">
      <c r="A14" s="5" t="s">
        <v>11</v>
      </c>
      <c r="B14" s="2" t="s">
        <v>12</v>
      </c>
      <c r="C14" s="4">
        <v>609000</v>
      </c>
      <c r="D14" s="4">
        <v>687000</v>
      </c>
      <c r="E14" s="15">
        <v>718000</v>
      </c>
    </row>
    <row r="15" spans="1:5" ht="45" x14ac:dyDescent="0.2">
      <c r="A15" s="5" t="s">
        <v>13</v>
      </c>
      <c r="B15" s="2" t="s">
        <v>14</v>
      </c>
      <c r="C15" s="4">
        <v>609000</v>
      </c>
      <c r="D15" s="4">
        <v>687000</v>
      </c>
      <c r="E15" s="15">
        <v>718000</v>
      </c>
    </row>
    <row r="16" spans="1:5" ht="45" x14ac:dyDescent="0.2">
      <c r="A16" s="5" t="s">
        <v>13</v>
      </c>
      <c r="B16" s="2" t="s">
        <v>186</v>
      </c>
      <c r="C16" s="4">
        <v>609000</v>
      </c>
      <c r="D16" s="4">
        <v>687000</v>
      </c>
      <c r="E16" s="15">
        <v>718000</v>
      </c>
    </row>
    <row r="17" spans="1:5" ht="56.25" hidden="1" x14ac:dyDescent="0.2">
      <c r="A17" s="5" t="s">
        <v>15</v>
      </c>
      <c r="B17" s="2" t="s">
        <v>16</v>
      </c>
      <c r="C17" s="4" t="e">
        <f>#REF!</f>
        <v>#REF!</v>
      </c>
      <c r="D17" s="4" t="e">
        <f>#REF!</f>
        <v>#REF!</v>
      </c>
      <c r="E17" s="15" t="e">
        <f>#REF!</f>
        <v>#REF!</v>
      </c>
    </row>
    <row r="18" spans="1:5" ht="22.5" hidden="1" x14ac:dyDescent="0.2">
      <c r="A18" s="5" t="s">
        <v>17</v>
      </c>
      <c r="B18" s="2" t="s">
        <v>18</v>
      </c>
      <c r="C18" s="4" t="e">
        <f>#REF!</f>
        <v>#REF!</v>
      </c>
      <c r="D18" s="4" t="e">
        <f>#REF!</f>
        <v>#REF!</v>
      </c>
      <c r="E18" s="15" t="e">
        <f>#REF!</f>
        <v>#REF!</v>
      </c>
    </row>
    <row r="19" spans="1:5" ht="22.5" x14ac:dyDescent="0.2">
      <c r="A19" s="5" t="s">
        <v>19</v>
      </c>
      <c r="B19" s="2" t="s">
        <v>20</v>
      </c>
      <c r="C19" s="4">
        <v>184000</v>
      </c>
      <c r="D19" s="4">
        <f>D20</f>
        <v>231000</v>
      </c>
      <c r="E19" s="4">
        <f>E20</f>
        <v>330000</v>
      </c>
    </row>
    <row r="20" spans="1:5" ht="22.5" x14ac:dyDescent="0.2">
      <c r="A20" s="5" t="s">
        <v>21</v>
      </c>
      <c r="B20" s="2" t="s">
        <v>22</v>
      </c>
      <c r="C20" s="4">
        <v>184000</v>
      </c>
      <c r="D20" s="4">
        <f>D21+D23+D24+D25</f>
        <v>231000</v>
      </c>
      <c r="E20" s="4">
        <f>E21+E23+E24+E25</f>
        <v>330000</v>
      </c>
    </row>
    <row r="21" spans="1:5" ht="33.75" x14ac:dyDescent="0.2">
      <c r="A21" s="5" t="s">
        <v>23</v>
      </c>
      <c r="B21" s="2" t="s">
        <v>24</v>
      </c>
      <c r="C21" s="4">
        <v>68000</v>
      </c>
      <c r="D21" s="4">
        <v>87000</v>
      </c>
      <c r="E21" s="15">
        <v>124000</v>
      </c>
    </row>
    <row r="22" spans="1:5" ht="45" hidden="1" x14ac:dyDescent="0.2">
      <c r="A22" s="5" t="s">
        <v>25</v>
      </c>
      <c r="B22" s="2" t="s">
        <v>26</v>
      </c>
      <c r="C22" s="4" t="e">
        <f>#REF!</f>
        <v>#REF!</v>
      </c>
      <c r="D22" s="4" t="e">
        <f>#REF!</f>
        <v>#REF!</v>
      </c>
      <c r="E22" s="15" t="e">
        <f>#REF!</f>
        <v>#REF!</v>
      </c>
    </row>
    <row r="23" spans="1:5" s="218" customFormat="1" ht="45.75" x14ac:dyDescent="0.25">
      <c r="A23" s="255" t="s">
        <v>25</v>
      </c>
      <c r="B23" s="2" t="s">
        <v>26</v>
      </c>
      <c r="C23" s="4">
        <v>0</v>
      </c>
      <c r="D23" s="4">
        <v>1000</v>
      </c>
      <c r="E23" s="15">
        <v>1000</v>
      </c>
    </row>
    <row r="24" spans="1:5" ht="33.75" x14ac:dyDescent="0.2">
      <c r="A24" s="5" t="s">
        <v>27</v>
      </c>
      <c r="B24" s="2" t="s">
        <v>28</v>
      </c>
      <c r="C24" s="4">
        <v>139000</v>
      </c>
      <c r="D24" s="4">
        <v>173000</v>
      </c>
      <c r="E24" s="15">
        <v>246000</v>
      </c>
    </row>
    <row r="25" spans="1:5" ht="33.75" x14ac:dyDescent="0.2">
      <c r="A25" s="5" t="s">
        <v>29</v>
      </c>
      <c r="B25" s="2" t="s">
        <v>30</v>
      </c>
      <c r="C25" s="4">
        <v>-23000</v>
      </c>
      <c r="D25" s="4">
        <v>-30000</v>
      </c>
      <c r="E25" s="15">
        <v>-41000</v>
      </c>
    </row>
    <row r="26" spans="1:5" hidden="1" x14ac:dyDescent="0.2">
      <c r="A26" s="5" t="s">
        <v>31</v>
      </c>
      <c r="B26" s="2" t="s">
        <v>32</v>
      </c>
      <c r="C26" s="4" t="e">
        <f>#REF!</f>
        <v>#REF!</v>
      </c>
      <c r="D26" s="4" t="e">
        <f>#REF!</f>
        <v>#REF!</v>
      </c>
      <c r="E26" s="15" t="e">
        <f>#REF!</f>
        <v>#REF!</v>
      </c>
    </row>
    <row r="27" spans="1:5" hidden="1" x14ac:dyDescent="0.2">
      <c r="A27" s="5" t="s">
        <v>33</v>
      </c>
      <c r="B27" s="2" t="s">
        <v>34</v>
      </c>
      <c r="C27" s="4" t="e">
        <f>#REF!</f>
        <v>#REF!</v>
      </c>
      <c r="D27" s="4" t="e">
        <f>#REF!</f>
        <v>#REF!</v>
      </c>
      <c r="E27" s="15" t="e">
        <f>#REF!</f>
        <v>#REF!</v>
      </c>
    </row>
    <row r="28" spans="1:5" ht="22.5" hidden="1" x14ac:dyDescent="0.2">
      <c r="A28" s="5" t="s">
        <v>35</v>
      </c>
      <c r="B28" s="2" t="s">
        <v>36</v>
      </c>
      <c r="C28" s="4" t="e">
        <f>#REF!</f>
        <v>#REF!</v>
      </c>
      <c r="D28" s="4" t="e">
        <f>#REF!</f>
        <v>#REF!</v>
      </c>
      <c r="E28" s="15" t="e">
        <f>#REF!</f>
        <v>#REF!</v>
      </c>
    </row>
    <row r="29" spans="1:5" ht="22.5" hidden="1" x14ac:dyDescent="0.2">
      <c r="A29" s="5" t="s">
        <v>35</v>
      </c>
      <c r="B29" s="2" t="s">
        <v>37</v>
      </c>
      <c r="C29" s="4" t="e">
        <f>#REF!</f>
        <v>#REF!</v>
      </c>
      <c r="D29" s="4" t="e">
        <f>#REF!</f>
        <v>#REF!</v>
      </c>
      <c r="E29" s="15" t="e">
        <f>#REF!</f>
        <v>#REF!</v>
      </c>
    </row>
    <row r="30" spans="1:5" ht="22.5" hidden="1" x14ac:dyDescent="0.2">
      <c r="A30" s="5" t="s">
        <v>35</v>
      </c>
      <c r="B30" s="2" t="s">
        <v>194</v>
      </c>
      <c r="C30" s="4" t="e">
        <f>#REF!</f>
        <v>#REF!</v>
      </c>
      <c r="D30" s="4" t="e">
        <f>#REF!</f>
        <v>#REF!</v>
      </c>
      <c r="E30" s="15" t="e">
        <f>#REF!</f>
        <v>#REF!</v>
      </c>
    </row>
    <row r="31" spans="1:5" ht="22.5" hidden="1" x14ac:dyDescent="0.2">
      <c r="A31" s="5" t="s">
        <v>38</v>
      </c>
      <c r="B31" s="2" t="s">
        <v>39</v>
      </c>
      <c r="C31" s="4" t="e">
        <f>#REF!</f>
        <v>#REF!</v>
      </c>
      <c r="D31" s="4" t="e">
        <f>#REF!</f>
        <v>#REF!</v>
      </c>
      <c r="E31" s="15" t="e">
        <f>#REF!</f>
        <v>#REF!</v>
      </c>
    </row>
    <row r="32" spans="1:5" ht="22.5" hidden="1" x14ac:dyDescent="0.2">
      <c r="A32" s="5" t="s">
        <v>40</v>
      </c>
      <c r="B32" s="2" t="s">
        <v>41</v>
      </c>
      <c r="C32" s="4" t="e">
        <f>#REF!</f>
        <v>#REF!</v>
      </c>
      <c r="D32" s="4" t="e">
        <f>#REF!</f>
        <v>#REF!</v>
      </c>
      <c r="E32" s="15" t="e">
        <f>#REF!</f>
        <v>#REF!</v>
      </c>
    </row>
    <row r="33" spans="1:5" ht="22.5" hidden="1" x14ac:dyDescent="0.2">
      <c r="A33" s="5" t="s">
        <v>40</v>
      </c>
      <c r="B33" s="2" t="s">
        <v>42</v>
      </c>
      <c r="C33" s="4" t="e">
        <f>#REF!</f>
        <v>#REF!</v>
      </c>
      <c r="D33" s="4" t="e">
        <f>#REF!</f>
        <v>#REF!</v>
      </c>
      <c r="E33" s="15" t="e">
        <f>#REF!</f>
        <v>#REF!</v>
      </c>
    </row>
    <row r="34" spans="1:5" ht="22.5" hidden="1" x14ac:dyDescent="0.2">
      <c r="A34" s="5" t="s">
        <v>40</v>
      </c>
      <c r="B34" s="2" t="s">
        <v>195</v>
      </c>
      <c r="C34" s="4" t="e">
        <f>#REF!</f>
        <v>#REF!</v>
      </c>
      <c r="D34" s="4" t="e">
        <f>#REF!</f>
        <v>#REF!</v>
      </c>
      <c r="E34" s="15" t="e">
        <f>#REF!</f>
        <v>#REF!</v>
      </c>
    </row>
    <row r="35" spans="1:5" ht="33.75" hidden="1" x14ac:dyDescent="0.2">
      <c r="A35" s="5" t="s">
        <v>43</v>
      </c>
      <c r="B35" s="2" t="s">
        <v>44</v>
      </c>
      <c r="C35" s="4" t="e">
        <f>#REF!</f>
        <v>#REF!</v>
      </c>
      <c r="D35" s="4" t="e">
        <f>#REF!</f>
        <v>#REF!</v>
      </c>
      <c r="E35" s="15" t="e">
        <f>#REF!</f>
        <v>#REF!</v>
      </c>
    </row>
    <row r="36" spans="1:5" hidden="1" x14ac:dyDescent="0.2">
      <c r="A36" s="5" t="s">
        <v>45</v>
      </c>
      <c r="B36" s="2" t="s">
        <v>46</v>
      </c>
      <c r="C36" s="4" t="e">
        <f>#REF!</f>
        <v>#REF!</v>
      </c>
      <c r="D36" s="4" t="e">
        <f>#REF!</f>
        <v>#REF!</v>
      </c>
      <c r="E36" s="15" t="e">
        <f>#REF!</f>
        <v>#REF!</v>
      </c>
    </row>
    <row r="37" spans="1:5" hidden="1" x14ac:dyDescent="0.2">
      <c r="A37" s="5" t="s">
        <v>45</v>
      </c>
      <c r="B37" s="2" t="s">
        <v>47</v>
      </c>
      <c r="C37" s="4" t="e">
        <f>#REF!</f>
        <v>#REF!</v>
      </c>
      <c r="D37" s="4" t="e">
        <f>#REF!</f>
        <v>#REF!</v>
      </c>
      <c r="E37" s="15" t="e">
        <f>#REF!</f>
        <v>#REF!</v>
      </c>
    </row>
    <row r="38" spans="1:5" hidden="1" x14ac:dyDescent="0.2">
      <c r="A38" s="5" t="s">
        <v>213</v>
      </c>
      <c r="B38" s="2" t="s">
        <v>187</v>
      </c>
      <c r="C38" s="4" t="e">
        <f>#REF!</f>
        <v>#REF!</v>
      </c>
      <c r="D38" s="4" t="e">
        <f>#REF!</f>
        <v>#REF!</v>
      </c>
      <c r="E38" s="15" t="e">
        <f>#REF!</f>
        <v>#REF!</v>
      </c>
    </row>
    <row r="39" spans="1:5" ht="22.5" hidden="1" x14ac:dyDescent="0.2">
      <c r="A39" s="5" t="s">
        <v>48</v>
      </c>
      <c r="B39" s="2" t="s">
        <v>49</v>
      </c>
      <c r="C39" s="4" t="e">
        <f>#REF!</f>
        <v>#REF!</v>
      </c>
      <c r="D39" s="4" t="e">
        <f>#REF!</f>
        <v>#REF!</v>
      </c>
      <c r="E39" s="15" t="e">
        <f>#REF!</f>
        <v>#REF!</v>
      </c>
    </row>
    <row r="40" spans="1:5" x14ac:dyDescent="0.2">
      <c r="A40" s="306" t="s">
        <v>31</v>
      </c>
      <c r="B40" s="307" t="s">
        <v>32</v>
      </c>
      <c r="C40" s="4">
        <v>100000</v>
      </c>
      <c r="D40" s="4">
        <v>143500</v>
      </c>
      <c r="E40" s="15">
        <v>149000</v>
      </c>
    </row>
    <row r="41" spans="1:5" x14ac:dyDescent="0.2">
      <c r="A41" s="306" t="s">
        <v>45</v>
      </c>
      <c r="B41" s="307" t="s">
        <v>46</v>
      </c>
      <c r="C41" s="4">
        <v>100000</v>
      </c>
      <c r="D41" s="4">
        <v>143500</v>
      </c>
      <c r="E41" s="15">
        <v>149000</v>
      </c>
    </row>
    <row r="42" spans="1:5" x14ac:dyDescent="0.2">
      <c r="A42" s="306" t="s">
        <v>45</v>
      </c>
      <c r="B42" s="307" t="s">
        <v>47</v>
      </c>
      <c r="C42" s="4">
        <v>100000</v>
      </c>
      <c r="D42" s="4">
        <v>143500</v>
      </c>
      <c r="E42" s="15">
        <v>149000</v>
      </c>
    </row>
    <row r="43" spans="1:5" ht="22.5" x14ac:dyDescent="0.2">
      <c r="A43" s="306" t="s">
        <v>410</v>
      </c>
      <c r="B43" s="307" t="s">
        <v>187</v>
      </c>
      <c r="C43" s="4">
        <v>100000</v>
      </c>
      <c r="D43" s="4">
        <v>143500</v>
      </c>
      <c r="E43" s="15">
        <v>149000</v>
      </c>
    </row>
    <row r="44" spans="1:5" x14ac:dyDescent="0.2">
      <c r="A44" s="5" t="s">
        <v>50</v>
      </c>
      <c r="B44" s="2" t="s">
        <v>51</v>
      </c>
      <c r="C44" s="4">
        <f>C45+C48</f>
        <v>399000</v>
      </c>
      <c r="D44" s="4">
        <f>D45+D48</f>
        <v>399000</v>
      </c>
      <c r="E44" s="4">
        <f>E45+E48</f>
        <v>399000</v>
      </c>
    </row>
    <row r="45" spans="1:5" x14ac:dyDescent="0.2">
      <c r="A45" s="5" t="s">
        <v>52</v>
      </c>
      <c r="B45" s="2" t="s">
        <v>53</v>
      </c>
      <c r="C45" s="4">
        <v>10000</v>
      </c>
      <c r="D45" s="4">
        <v>10000</v>
      </c>
      <c r="E45" s="4">
        <v>10000</v>
      </c>
    </row>
    <row r="46" spans="1:5" ht="22.5" x14ac:dyDescent="0.2">
      <c r="A46" s="5" t="s">
        <v>54</v>
      </c>
      <c r="B46" s="2" t="s">
        <v>55</v>
      </c>
      <c r="C46" s="4">
        <v>10000</v>
      </c>
      <c r="D46" s="4">
        <v>10000</v>
      </c>
      <c r="E46" s="4">
        <v>10000</v>
      </c>
    </row>
    <row r="47" spans="1:5" ht="22.5" x14ac:dyDescent="0.2">
      <c r="A47" s="5" t="s">
        <v>189</v>
      </c>
      <c r="B47" s="2" t="s">
        <v>188</v>
      </c>
      <c r="C47" s="4">
        <v>10000</v>
      </c>
      <c r="D47" s="4">
        <v>10000</v>
      </c>
      <c r="E47" s="4">
        <v>10000</v>
      </c>
    </row>
    <row r="48" spans="1:5" x14ac:dyDescent="0.2">
      <c r="A48" s="5" t="s">
        <v>56</v>
      </c>
      <c r="B48" s="2" t="s">
        <v>57</v>
      </c>
      <c r="C48" s="4">
        <f>C49+C52</f>
        <v>389000</v>
      </c>
      <c r="D48" s="4">
        <v>389000</v>
      </c>
      <c r="E48" s="15">
        <v>389000</v>
      </c>
    </row>
    <row r="49" spans="1:5" x14ac:dyDescent="0.2">
      <c r="A49" s="5" t="s">
        <v>58</v>
      </c>
      <c r="B49" s="2" t="s">
        <v>59</v>
      </c>
      <c r="C49" s="4">
        <v>8000</v>
      </c>
      <c r="D49" s="4">
        <v>8000</v>
      </c>
      <c r="E49" s="4">
        <v>8000</v>
      </c>
    </row>
    <row r="50" spans="1:5" ht="22.5" x14ac:dyDescent="0.2">
      <c r="A50" s="5" t="s">
        <v>60</v>
      </c>
      <c r="B50" s="2" t="s">
        <v>61</v>
      </c>
      <c r="C50" s="4">
        <v>8000</v>
      </c>
      <c r="D50" s="4">
        <v>8000</v>
      </c>
      <c r="E50" s="4">
        <v>8000</v>
      </c>
    </row>
    <row r="51" spans="1:5" ht="33.75" x14ac:dyDescent="0.2">
      <c r="A51" s="5" t="s">
        <v>191</v>
      </c>
      <c r="B51" s="2" t="s">
        <v>190</v>
      </c>
      <c r="C51" s="4">
        <v>8000</v>
      </c>
      <c r="D51" s="4">
        <v>8000</v>
      </c>
      <c r="E51" s="4">
        <v>8000</v>
      </c>
    </row>
    <row r="52" spans="1:5" x14ac:dyDescent="0.2">
      <c r="A52" s="5" t="s">
        <v>62</v>
      </c>
      <c r="B52" s="2" t="s">
        <v>63</v>
      </c>
      <c r="C52" s="4">
        <v>381000</v>
      </c>
      <c r="D52" s="4">
        <v>381000</v>
      </c>
      <c r="E52" s="4">
        <v>381000</v>
      </c>
    </row>
    <row r="53" spans="1:5" ht="22.5" x14ac:dyDescent="0.2">
      <c r="A53" s="5" t="s">
        <v>64</v>
      </c>
      <c r="B53" s="2" t="s">
        <v>65</v>
      </c>
      <c r="C53" s="4">
        <v>381000</v>
      </c>
      <c r="D53" s="4">
        <v>381000</v>
      </c>
      <c r="E53" s="4">
        <v>381000</v>
      </c>
    </row>
    <row r="54" spans="1:5" ht="33.75" x14ac:dyDescent="0.2">
      <c r="A54" s="5" t="s">
        <v>193</v>
      </c>
      <c r="B54" s="2" t="s">
        <v>192</v>
      </c>
      <c r="C54" s="4">
        <v>381000</v>
      </c>
      <c r="D54" s="4">
        <v>381000</v>
      </c>
      <c r="E54" s="4">
        <v>381000</v>
      </c>
    </row>
    <row r="55" spans="1:5" hidden="1" x14ac:dyDescent="0.2">
      <c r="A55" s="5" t="s">
        <v>66</v>
      </c>
      <c r="B55" s="2" t="s">
        <v>67</v>
      </c>
      <c r="C55" s="4" t="e">
        <f>#REF!</f>
        <v>#REF!</v>
      </c>
      <c r="D55" s="4" t="e">
        <f>#REF!</f>
        <v>#REF!</v>
      </c>
      <c r="E55" s="15" t="e">
        <f>#REF!</f>
        <v>#REF!</v>
      </c>
    </row>
    <row r="56" spans="1:5" ht="22.5" hidden="1" x14ac:dyDescent="0.2">
      <c r="A56" s="5" t="s">
        <v>68</v>
      </c>
      <c r="B56" s="2" t="s">
        <v>69</v>
      </c>
      <c r="C56" s="4" t="e">
        <f>#REF!</f>
        <v>#REF!</v>
      </c>
      <c r="D56" s="4" t="e">
        <f>#REF!</f>
        <v>#REF!</v>
      </c>
      <c r="E56" s="15" t="e">
        <f>#REF!</f>
        <v>#REF!</v>
      </c>
    </row>
    <row r="57" spans="1:5" ht="33.75" hidden="1" x14ac:dyDescent="0.2">
      <c r="A57" s="5" t="s">
        <v>70</v>
      </c>
      <c r="B57" s="2" t="s">
        <v>71</v>
      </c>
      <c r="C57" s="4" t="e">
        <f>#REF!</f>
        <v>#REF!</v>
      </c>
      <c r="D57" s="4" t="e">
        <f>#REF!</f>
        <v>#REF!</v>
      </c>
      <c r="E57" s="15" t="e">
        <f>#REF!</f>
        <v>#REF!</v>
      </c>
    </row>
    <row r="58" spans="1:5" ht="22.5" hidden="1" x14ac:dyDescent="0.2">
      <c r="A58" s="5" t="s">
        <v>72</v>
      </c>
      <c r="B58" s="2" t="s">
        <v>73</v>
      </c>
      <c r="C58" s="4" t="e">
        <f>#REF!</f>
        <v>#REF!</v>
      </c>
      <c r="D58" s="4" t="e">
        <f>#REF!</f>
        <v>#REF!</v>
      </c>
      <c r="E58" s="15" t="e">
        <f>#REF!</f>
        <v>#REF!</v>
      </c>
    </row>
    <row r="59" spans="1:5" hidden="1" x14ac:dyDescent="0.2">
      <c r="A59" s="5" t="s">
        <v>74</v>
      </c>
      <c r="B59" s="2" t="s">
        <v>75</v>
      </c>
      <c r="C59" s="4" t="e">
        <f>#REF!</f>
        <v>#REF!</v>
      </c>
      <c r="D59" s="4" t="e">
        <f>#REF!</f>
        <v>#REF!</v>
      </c>
      <c r="E59" s="15" t="e">
        <f>#REF!</f>
        <v>#REF!</v>
      </c>
    </row>
    <row r="60" spans="1:5" hidden="1" x14ac:dyDescent="0.2">
      <c r="A60" s="5" t="s">
        <v>76</v>
      </c>
      <c r="B60" s="2" t="s">
        <v>77</v>
      </c>
      <c r="C60" s="4" t="e">
        <f>#REF!</f>
        <v>#REF!</v>
      </c>
      <c r="D60" s="4" t="e">
        <f>#REF!</f>
        <v>#REF!</v>
      </c>
      <c r="E60" s="15" t="e">
        <f>#REF!</f>
        <v>#REF!</v>
      </c>
    </row>
    <row r="61" spans="1:5" ht="22.5" hidden="1" x14ac:dyDescent="0.2">
      <c r="A61" s="5" t="s">
        <v>78</v>
      </c>
      <c r="B61" s="2" t="s">
        <v>79</v>
      </c>
      <c r="C61" s="4" t="e">
        <f>#REF!</f>
        <v>#REF!</v>
      </c>
      <c r="D61" s="4" t="e">
        <f>#REF!</f>
        <v>#REF!</v>
      </c>
      <c r="E61" s="15" t="e">
        <f>#REF!</f>
        <v>#REF!</v>
      </c>
    </row>
    <row r="62" spans="1:5" ht="22.5" hidden="1" x14ac:dyDescent="0.2">
      <c r="A62" s="5" t="s">
        <v>80</v>
      </c>
      <c r="B62" s="2" t="s">
        <v>81</v>
      </c>
      <c r="C62" s="4" t="e">
        <f>#REF!</f>
        <v>#REF!</v>
      </c>
      <c r="D62" s="4" t="e">
        <f>#REF!</f>
        <v>#REF!</v>
      </c>
      <c r="E62" s="15" t="e">
        <f>#REF!</f>
        <v>#REF!</v>
      </c>
    </row>
    <row r="63" spans="1:5" ht="45" hidden="1" x14ac:dyDescent="0.2">
      <c r="A63" s="5" t="s">
        <v>82</v>
      </c>
      <c r="B63" s="2" t="s">
        <v>83</v>
      </c>
      <c r="C63" s="4" t="e">
        <f>#REF!</f>
        <v>#REF!</v>
      </c>
      <c r="D63" s="4" t="e">
        <f>#REF!</f>
        <v>#REF!</v>
      </c>
      <c r="E63" s="15" t="e">
        <f>#REF!</f>
        <v>#REF!</v>
      </c>
    </row>
    <row r="64" spans="1:5" ht="45" hidden="1" x14ac:dyDescent="0.2">
      <c r="A64" s="5" t="s">
        <v>84</v>
      </c>
      <c r="B64" s="2" t="s">
        <v>85</v>
      </c>
      <c r="C64" s="4" t="e">
        <f>#REF!</f>
        <v>#REF!</v>
      </c>
      <c r="D64" s="4" t="e">
        <f>#REF!</f>
        <v>#REF!</v>
      </c>
      <c r="E64" s="15" t="e">
        <f>#REF!</f>
        <v>#REF!</v>
      </c>
    </row>
    <row r="65" spans="1:5" ht="45" hidden="1" x14ac:dyDescent="0.2">
      <c r="A65" s="5" t="s">
        <v>86</v>
      </c>
      <c r="B65" s="2" t="s">
        <v>87</v>
      </c>
      <c r="C65" s="4" t="e">
        <f>#REF!</f>
        <v>#REF!</v>
      </c>
      <c r="D65" s="4" t="e">
        <f>#REF!</f>
        <v>#REF!</v>
      </c>
      <c r="E65" s="15" t="e">
        <f>#REF!</f>
        <v>#REF!</v>
      </c>
    </row>
    <row r="66" spans="1:5" ht="45" hidden="1" x14ac:dyDescent="0.2">
      <c r="A66" s="5" t="s">
        <v>88</v>
      </c>
      <c r="B66" s="2" t="s">
        <v>89</v>
      </c>
      <c r="C66" s="4" t="e">
        <f>#REF!</f>
        <v>#REF!</v>
      </c>
      <c r="D66" s="4" t="e">
        <f>#REF!</f>
        <v>#REF!</v>
      </c>
      <c r="E66" s="15" t="e">
        <f>#REF!</f>
        <v>#REF!</v>
      </c>
    </row>
    <row r="67" spans="1:5" ht="33.75" hidden="1" x14ac:dyDescent="0.2">
      <c r="A67" s="5" t="s">
        <v>90</v>
      </c>
      <c r="B67" s="2" t="s">
        <v>91</v>
      </c>
      <c r="C67" s="4" t="e">
        <f>#REF!</f>
        <v>#REF!</v>
      </c>
      <c r="D67" s="4" t="e">
        <f>#REF!</f>
        <v>#REF!</v>
      </c>
      <c r="E67" s="15" t="e">
        <f>#REF!</f>
        <v>#REF!</v>
      </c>
    </row>
    <row r="68" spans="1:5" ht="45" hidden="1" x14ac:dyDescent="0.2">
      <c r="A68" s="5" t="s">
        <v>92</v>
      </c>
      <c r="B68" s="2" t="s">
        <v>93</v>
      </c>
      <c r="C68" s="4" t="e">
        <f>#REF!</f>
        <v>#REF!</v>
      </c>
      <c r="D68" s="4" t="e">
        <f>#REF!</f>
        <v>#REF!</v>
      </c>
      <c r="E68" s="15" t="e">
        <f>#REF!</f>
        <v>#REF!</v>
      </c>
    </row>
    <row r="69" spans="1:5" ht="45" hidden="1" x14ac:dyDescent="0.2">
      <c r="A69" s="5" t="s">
        <v>94</v>
      </c>
      <c r="B69" s="2" t="s">
        <v>95</v>
      </c>
      <c r="C69" s="4" t="e">
        <f>#REF!</f>
        <v>#REF!</v>
      </c>
      <c r="D69" s="4" t="e">
        <f>#REF!</f>
        <v>#REF!</v>
      </c>
      <c r="E69" s="15" t="e">
        <f>#REF!</f>
        <v>#REF!</v>
      </c>
    </row>
    <row r="70" spans="1:5" ht="45" hidden="1" x14ac:dyDescent="0.2">
      <c r="A70" s="5" t="s">
        <v>96</v>
      </c>
      <c r="B70" s="2" t="s">
        <v>97</v>
      </c>
      <c r="C70" s="4" t="e">
        <f>#REF!</f>
        <v>#REF!</v>
      </c>
      <c r="D70" s="4" t="e">
        <f>#REF!</f>
        <v>#REF!</v>
      </c>
      <c r="E70" s="15" t="e">
        <f>#REF!</f>
        <v>#REF!</v>
      </c>
    </row>
    <row r="71" spans="1:5" ht="22.5" hidden="1" x14ac:dyDescent="0.2">
      <c r="A71" s="5" t="s">
        <v>98</v>
      </c>
      <c r="B71" s="2" t="s">
        <v>99</v>
      </c>
      <c r="C71" s="4" t="e">
        <f>#REF!</f>
        <v>#REF!</v>
      </c>
      <c r="D71" s="4" t="e">
        <f>#REF!</f>
        <v>#REF!</v>
      </c>
      <c r="E71" s="15" t="e">
        <f>#REF!</f>
        <v>#REF!</v>
      </c>
    </row>
    <row r="72" spans="1:5" hidden="1" x14ac:dyDescent="0.2">
      <c r="A72" s="5" t="s">
        <v>100</v>
      </c>
      <c r="B72" s="2" t="s">
        <v>101</v>
      </c>
      <c r="C72" s="4" t="e">
        <f>#REF!</f>
        <v>#REF!</v>
      </c>
      <c r="D72" s="4" t="e">
        <f>#REF!</f>
        <v>#REF!</v>
      </c>
      <c r="E72" s="15" t="e">
        <f>#REF!</f>
        <v>#REF!</v>
      </c>
    </row>
    <row r="73" spans="1:5" hidden="1" x14ac:dyDescent="0.2">
      <c r="A73" s="5" t="s">
        <v>102</v>
      </c>
      <c r="B73" s="2" t="s">
        <v>103</v>
      </c>
      <c r="C73" s="4" t="e">
        <f>#REF!</f>
        <v>#REF!</v>
      </c>
      <c r="D73" s="4" t="e">
        <f>#REF!</f>
        <v>#REF!</v>
      </c>
      <c r="E73" s="15" t="e">
        <f>#REF!</f>
        <v>#REF!</v>
      </c>
    </row>
    <row r="74" spans="1:5" ht="22.5" hidden="1" x14ac:dyDescent="0.2">
      <c r="A74" s="5" t="s">
        <v>104</v>
      </c>
      <c r="B74" s="2" t="s">
        <v>105</v>
      </c>
      <c r="C74" s="4" t="e">
        <f>#REF!</f>
        <v>#REF!</v>
      </c>
      <c r="D74" s="4" t="e">
        <f>#REF!</f>
        <v>#REF!</v>
      </c>
      <c r="E74" s="15" t="e">
        <f>#REF!</f>
        <v>#REF!</v>
      </c>
    </row>
    <row r="75" spans="1:5" hidden="1" x14ac:dyDescent="0.2">
      <c r="A75" s="5" t="s">
        <v>106</v>
      </c>
      <c r="B75" s="2" t="s">
        <v>107</v>
      </c>
      <c r="C75" s="4" t="e">
        <f>#REF!</f>
        <v>#REF!</v>
      </c>
      <c r="D75" s="4" t="e">
        <f>#REF!</f>
        <v>#REF!</v>
      </c>
      <c r="E75" s="15" t="e">
        <f>#REF!</f>
        <v>#REF!</v>
      </c>
    </row>
    <row r="76" spans="1:5" hidden="1" x14ac:dyDescent="0.2">
      <c r="A76" s="5" t="s">
        <v>108</v>
      </c>
      <c r="B76" s="2" t="s">
        <v>109</v>
      </c>
      <c r="C76" s="4" t="e">
        <f>#REF!</f>
        <v>#REF!</v>
      </c>
      <c r="D76" s="4" t="e">
        <f>#REF!</f>
        <v>#REF!</v>
      </c>
      <c r="E76" s="15" t="e">
        <f>#REF!</f>
        <v>#REF!</v>
      </c>
    </row>
    <row r="77" spans="1:5" hidden="1" x14ac:dyDescent="0.2">
      <c r="A77" s="5" t="s">
        <v>110</v>
      </c>
      <c r="B77" s="2" t="s">
        <v>111</v>
      </c>
      <c r="C77" s="4" t="e">
        <f>#REF!</f>
        <v>#REF!</v>
      </c>
      <c r="D77" s="4" t="e">
        <f>#REF!</f>
        <v>#REF!</v>
      </c>
      <c r="E77" s="15" t="e">
        <f>#REF!</f>
        <v>#REF!</v>
      </c>
    </row>
    <row r="78" spans="1:5" hidden="1" x14ac:dyDescent="0.2">
      <c r="A78" s="5" t="s">
        <v>112</v>
      </c>
      <c r="B78" s="2" t="s">
        <v>113</v>
      </c>
      <c r="C78" s="4" t="e">
        <f>#REF!</f>
        <v>#REF!</v>
      </c>
      <c r="D78" s="4" t="e">
        <f>#REF!</f>
        <v>#REF!</v>
      </c>
      <c r="E78" s="15" t="e">
        <f>#REF!</f>
        <v>#REF!</v>
      </c>
    </row>
    <row r="79" spans="1:5" hidden="1" x14ac:dyDescent="0.2">
      <c r="A79" s="5" t="s">
        <v>114</v>
      </c>
      <c r="B79" s="2" t="s">
        <v>115</v>
      </c>
      <c r="C79" s="4" t="e">
        <f>#REF!</f>
        <v>#REF!</v>
      </c>
      <c r="D79" s="4" t="e">
        <f>#REF!</f>
        <v>#REF!</v>
      </c>
      <c r="E79" s="15" t="e">
        <f>#REF!</f>
        <v>#REF!</v>
      </c>
    </row>
    <row r="80" spans="1:5" hidden="1" x14ac:dyDescent="0.2">
      <c r="A80" s="5" t="s">
        <v>116</v>
      </c>
      <c r="B80" s="2" t="s">
        <v>117</v>
      </c>
      <c r="C80" s="4" t="e">
        <f>#REF!</f>
        <v>#REF!</v>
      </c>
      <c r="D80" s="4" t="e">
        <f>#REF!</f>
        <v>#REF!</v>
      </c>
      <c r="E80" s="15" t="e">
        <f>#REF!</f>
        <v>#REF!</v>
      </c>
    </row>
    <row r="81" spans="1:5" ht="45" hidden="1" x14ac:dyDescent="0.2">
      <c r="A81" s="5" t="s">
        <v>118</v>
      </c>
      <c r="B81" s="2" t="s">
        <v>119</v>
      </c>
      <c r="C81" s="4" t="e">
        <f>#REF!</f>
        <v>#REF!</v>
      </c>
      <c r="D81" s="4" t="e">
        <f>#REF!</f>
        <v>#REF!</v>
      </c>
      <c r="E81" s="15" t="e">
        <f>#REF!</f>
        <v>#REF!</v>
      </c>
    </row>
    <row r="82" spans="1:5" ht="45" hidden="1" x14ac:dyDescent="0.2">
      <c r="A82" s="5" t="s">
        <v>120</v>
      </c>
      <c r="B82" s="2" t="s">
        <v>121</v>
      </c>
      <c r="C82" s="4" t="e">
        <f>#REF!</f>
        <v>#REF!</v>
      </c>
      <c r="D82" s="4" t="e">
        <f>#REF!</f>
        <v>#REF!</v>
      </c>
      <c r="E82" s="15" t="e">
        <f>#REF!</f>
        <v>#REF!</v>
      </c>
    </row>
    <row r="83" spans="1:5" ht="45" hidden="1" x14ac:dyDescent="0.2">
      <c r="A83" s="5" t="s">
        <v>122</v>
      </c>
      <c r="B83" s="2" t="s">
        <v>123</v>
      </c>
      <c r="C83" s="4" t="e">
        <f>#REF!</f>
        <v>#REF!</v>
      </c>
      <c r="D83" s="4" t="e">
        <f>#REF!</f>
        <v>#REF!</v>
      </c>
      <c r="E83" s="15" t="e">
        <f>#REF!</f>
        <v>#REF!</v>
      </c>
    </row>
    <row r="84" spans="1:5" hidden="1" x14ac:dyDescent="0.2">
      <c r="A84" s="5" t="s">
        <v>124</v>
      </c>
      <c r="B84" s="2" t="s">
        <v>125</v>
      </c>
      <c r="C84" s="4" t="e">
        <f>#REF!</f>
        <v>#REF!</v>
      </c>
      <c r="D84" s="4" t="e">
        <f>#REF!</f>
        <v>#REF!</v>
      </c>
      <c r="E84" s="15" t="e">
        <f>#REF!</f>
        <v>#REF!</v>
      </c>
    </row>
    <row r="85" spans="1:5" ht="33.75" hidden="1" x14ac:dyDescent="0.2">
      <c r="A85" s="5" t="s">
        <v>126</v>
      </c>
      <c r="B85" s="2" t="s">
        <v>127</v>
      </c>
      <c r="C85" s="4" t="e">
        <f>#REF!</f>
        <v>#REF!</v>
      </c>
      <c r="D85" s="4" t="e">
        <f>#REF!</f>
        <v>#REF!</v>
      </c>
      <c r="E85" s="15" t="e">
        <f>#REF!</f>
        <v>#REF!</v>
      </c>
    </row>
    <row r="86" spans="1:5" ht="33.75" hidden="1" x14ac:dyDescent="0.2">
      <c r="A86" s="5" t="s">
        <v>128</v>
      </c>
      <c r="B86" s="2" t="s">
        <v>129</v>
      </c>
      <c r="C86" s="4" t="e">
        <f>#REF!</f>
        <v>#REF!</v>
      </c>
      <c r="D86" s="4" t="e">
        <f>#REF!</f>
        <v>#REF!</v>
      </c>
      <c r="E86" s="15" t="e">
        <f>#REF!</f>
        <v>#REF!</v>
      </c>
    </row>
    <row r="87" spans="1:5" ht="22.5" hidden="1" x14ac:dyDescent="0.2">
      <c r="A87" s="5" t="s">
        <v>130</v>
      </c>
      <c r="B87" s="2" t="s">
        <v>131</v>
      </c>
      <c r="C87" s="4" t="e">
        <f>#REF!</f>
        <v>#REF!</v>
      </c>
      <c r="D87" s="4" t="e">
        <f>#REF!</f>
        <v>#REF!</v>
      </c>
      <c r="E87" s="15" t="e">
        <f>#REF!</f>
        <v>#REF!</v>
      </c>
    </row>
    <row r="88" spans="1:5" ht="33.75" hidden="1" x14ac:dyDescent="0.2">
      <c r="A88" s="5" t="s">
        <v>132</v>
      </c>
      <c r="B88" s="2" t="s">
        <v>133</v>
      </c>
      <c r="C88" s="4" t="e">
        <f>#REF!</f>
        <v>#REF!</v>
      </c>
      <c r="D88" s="4" t="e">
        <f>#REF!</f>
        <v>#REF!</v>
      </c>
      <c r="E88" s="15" t="e">
        <f>#REF!</f>
        <v>#REF!</v>
      </c>
    </row>
    <row r="89" spans="1:5" ht="22.5" hidden="1" x14ac:dyDescent="0.2">
      <c r="A89" s="5" t="s">
        <v>134</v>
      </c>
      <c r="B89" s="2" t="s">
        <v>135</v>
      </c>
      <c r="C89" s="4" t="e">
        <f>#REF!</f>
        <v>#REF!</v>
      </c>
      <c r="D89" s="4" t="e">
        <f>#REF!</f>
        <v>#REF!</v>
      </c>
      <c r="E89" s="15" t="e">
        <f>#REF!</f>
        <v>#REF!</v>
      </c>
    </row>
    <row r="90" spans="1:5" ht="22.5" hidden="1" x14ac:dyDescent="0.2">
      <c r="A90" s="5" t="s">
        <v>136</v>
      </c>
      <c r="B90" s="2" t="s">
        <v>137</v>
      </c>
      <c r="C90" s="4" t="e">
        <f>#REF!</f>
        <v>#REF!</v>
      </c>
      <c r="D90" s="4" t="e">
        <f>#REF!</f>
        <v>#REF!</v>
      </c>
      <c r="E90" s="15" t="e">
        <f>#REF!</f>
        <v>#REF!</v>
      </c>
    </row>
    <row r="91" spans="1:5" hidden="1" x14ac:dyDescent="0.2">
      <c r="A91" s="5" t="s">
        <v>138</v>
      </c>
      <c r="B91" s="2" t="s">
        <v>139</v>
      </c>
      <c r="C91" s="4" t="e">
        <f>#REF!</f>
        <v>#REF!</v>
      </c>
      <c r="D91" s="4" t="e">
        <f>#REF!</f>
        <v>#REF!</v>
      </c>
      <c r="E91" s="15" t="e">
        <f>#REF!</f>
        <v>#REF!</v>
      </c>
    </row>
    <row r="92" spans="1:5" hidden="1" x14ac:dyDescent="0.2">
      <c r="A92" s="5" t="s">
        <v>140</v>
      </c>
      <c r="B92" s="2" t="s">
        <v>141</v>
      </c>
      <c r="C92" s="4" t="e">
        <f>#REF!</f>
        <v>#REF!</v>
      </c>
      <c r="D92" s="4" t="e">
        <f>#REF!</f>
        <v>#REF!</v>
      </c>
      <c r="E92" s="15" t="e">
        <f>#REF!</f>
        <v>#REF!</v>
      </c>
    </row>
    <row r="93" spans="1:5" hidden="1" x14ac:dyDescent="0.2">
      <c r="A93" s="5" t="s">
        <v>142</v>
      </c>
      <c r="B93" s="2" t="s">
        <v>143</v>
      </c>
      <c r="C93" s="4" t="e">
        <f>#REF!</f>
        <v>#REF!</v>
      </c>
      <c r="D93" s="4" t="e">
        <f>#REF!</f>
        <v>#REF!</v>
      </c>
      <c r="E93" s="15" t="e">
        <f>#REF!</f>
        <v>#REF!</v>
      </c>
    </row>
    <row r="94" spans="1:5" x14ac:dyDescent="0.2">
      <c r="A94" s="5" t="s">
        <v>144</v>
      </c>
      <c r="B94" s="2" t="s">
        <v>145</v>
      </c>
      <c r="C94" s="4">
        <f>C96+C99</f>
        <v>979900</v>
      </c>
      <c r="D94" s="4">
        <f>D96+D99</f>
        <v>891900</v>
      </c>
      <c r="E94" s="4">
        <f>E96+E99</f>
        <v>807900</v>
      </c>
    </row>
    <row r="95" spans="1:5" ht="22.5" x14ac:dyDescent="0.2">
      <c r="A95" s="5" t="s">
        <v>146</v>
      </c>
      <c r="B95" s="2" t="s">
        <v>147</v>
      </c>
      <c r="C95" s="4">
        <f>C94</f>
        <v>979900</v>
      </c>
      <c r="D95" s="4">
        <f>D94</f>
        <v>891900</v>
      </c>
      <c r="E95" s="4">
        <f>E94</f>
        <v>807900</v>
      </c>
    </row>
    <row r="96" spans="1:5" x14ac:dyDescent="0.2">
      <c r="A96" s="5" t="s">
        <v>148</v>
      </c>
      <c r="B96" s="2" t="s">
        <v>166</v>
      </c>
      <c r="C96" s="4">
        <f>C97</f>
        <v>890000</v>
      </c>
      <c r="D96" s="4">
        <v>802000</v>
      </c>
      <c r="E96" s="15">
        <v>718000</v>
      </c>
    </row>
    <row r="97" spans="1:5" x14ac:dyDescent="0.2">
      <c r="A97" s="5" t="s">
        <v>149</v>
      </c>
      <c r="B97" s="2" t="s">
        <v>167</v>
      </c>
      <c r="C97" s="4">
        <v>890000</v>
      </c>
      <c r="D97" s="4">
        <v>802000</v>
      </c>
      <c r="E97" s="15">
        <v>718000</v>
      </c>
    </row>
    <row r="98" spans="1:5" x14ac:dyDescent="0.2">
      <c r="A98" s="5" t="s">
        <v>150</v>
      </c>
      <c r="B98" s="2" t="s">
        <v>168</v>
      </c>
      <c r="C98" s="4">
        <v>890000</v>
      </c>
      <c r="D98" s="4">
        <v>802000</v>
      </c>
      <c r="E98" s="15">
        <v>718000</v>
      </c>
    </row>
    <row r="99" spans="1:5" x14ac:dyDescent="0.2">
      <c r="A99" s="5" t="s">
        <v>151</v>
      </c>
      <c r="B99" s="2" t="s">
        <v>169</v>
      </c>
      <c r="C99" s="4">
        <v>89900</v>
      </c>
      <c r="D99" s="4">
        <v>89900</v>
      </c>
      <c r="E99" s="15">
        <v>89900</v>
      </c>
    </row>
    <row r="100" spans="1:5" hidden="1" x14ac:dyDescent="0.2">
      <c r="A100" s="5" t="s">
        <v>152</v>
      </c>
      <c r="B100" s="2" t="s">
        <v>170</v>
      </c>
      <c r="C100" s="4" t="e">
        <f>#REF!</f>
        <v>#REF!</v>
      </c>
      <c r="D100" s="4" t="e">
        <f>#REF!</f>
        <v>#REF!</v>
      </c>
      <c r="E100" s="15" t="e">
        <f>#REF!</f>
        <v>#REF!</v>
      </c>
    </row>
    <row r="101" spans="1:5" ht="22.5" hidden="1" x14ac:dyDescent="0.2">
      <c r="A101" s="5" t="s">
        <v>153</v>
      </c>
      <c r="B101" s="2" t="s">
        <v>171</v>
      </c>
      <c r="C101" s="4" t="e">
        <f>#REF!</f>
        <v>#REF!</v>
      </c>
      <c r="D101" s="4" t="e">
        <f>#REF!</f>
        <v>#REF!</v>
      </c>
      <c r="E101" s="15" t="e">
        <f>#REF!</f>
        <v>#REF!</v>
      </c>
    </row>
    <row r="102" spans="1:5" ht="22.5" x14ac:dyDescent="0.2">
      <c r="A102" s="5" t="s">
        <v>154</v>
      </c>
      <c r="B102" s="2" t="s">
        <v>197</v>
      </c>
      <c r="C102" s="4">
        <v>89900</v>
      </c>
      <c r="D102" s="4">
        <v>89900</v>
      </c>
      <c r="E102" s="15">
        <v>89900</v>
      </c>
    </row>
    <row r="103" spans="1:5" ht="22.5" x14ac:dyDescent="0.2">
      <c r="A103" s="5" t="s">
        <v>155</v>
      </c>
      <c r="B103" s="2" t="s">
        <v>196</v>
      </c>
      <c r="C103" s="4">
        <v>89900</v>
      </c>
      <c r="D103" s="4">
        <v>89900</v>
      </c>
      <c r="E103" s="15">
        <v>89900</v>
      </c>
    </row>
    <row r="104" spans="1:5" hidden="1" x14ac:dyDescent="0.2">
      <c r="A104" s="5" t="s">
        <v>156</v>
      </c>
      <c r="B104" s="2" t="s">
        <v>172</v>
      </c>
      <c r="C104" s="4" t="e">
        <f>#REF!</f>
        <v>#REF!</v>
      </c>
      <c r="D104" s="4" t="e">
        <f>#REF!</f>
        <v>#REF!</v>
      </c>
      <c r="E104" s="15" t="e">
        <f>#REF!</f>
        <v>#REF!</v>
      </c>
    </row>
    <row r="105" spans="1:5" ht="33.75" hidden="1" x14ac:dyDescent="0.2">
      <c r="A105" s="5" t="s">
        <v>157</v>
      </c>
      <c r="B105" s="2" t="s">
        <v>173</v>
      </c>
      <c r="C105" s="4" t="e">
        <f>#REF!</f>
        <v>#REF!</v>
      </c>
      <c r="D105" s="4" t="e">
        <f>#REF!</f>
        <v>#REF!</v>
      </c>
      <c r="E105" s="15" t="e">
        <f>#REF!</f>
        <v>#REF!</v>
      </c>
    </row>
    <row r="106" spans="1:5" ht="33.75" hidden="1" x14ac:dyDescent="0.2">
      <c r="A106" s="5" t="s">
        <v>158</v>
      </c>
      <c r="B106" s="2" t="s">
        <v>174</v>
      </c>
      <c r="C106" s="4" t="e">
        <f>#REF!</f>
        <v>#REF!</v>
      </c>
      <c r="D106" s="4" t="e">
        <f>#REF!</f>
        <v>#REF!</v>
      </c>
      <c r="E106" s="15" t="e">
        <f>#REF!</f>
        <v>#REF!</v>
      </c>
    </row>
    <row r="107" spans="1:5" hidden="1" x14ac:dyDescent="0.2">
      <c r="A107" s="5" t="s">
        <v>159</v>
      </c>
      <c r="B107" s="2" t="s">
        <v>175</v>
      </c>
      <c r="C107" s="4" t="e">
        <f>#REF!</f>
        <v>#REF!</v>
      </c>
      <c r="D107" s="4" t="e">
        <f>#REF!</f>
        <v>#REF!</v>
      </c>
      <c r="E107" s="15" t="e">
        <f>#REF!</f>
        <v>#REF!</v>
      </c>
    </row>
    <row r="108" spans="1:5" hidden="1" x14ac:dyDescent="0.2">
      <c r="A108" s="5" t="s">
        <v>160</v>
      </c>
      <c r="B108" s="2" t="s">
        <v>176</v>
      </c>
      <c r="C108" s="4" t="e">
        <f>#REF!</f>
        <v>#REF!</v>
      </c>
      <c r="D108" s="4" t="e">
        <f>#REF!</f>
        <v>#REF!</v>
      </c>
      <c r="E108" s="15" t="e">
        <f>#REF!</f>
        <v>#REF!</v>
      </c>
    </row>
    <row r="109" spans="1:5" hidden="1" x14ac:dyDescent="0.2">
      <c r="A109" s="5" t="s">
        <v>183</v>
      </c>
      <c r="B109" s="2" t="s">
        <v>179</v>
      </c>
      <c r="C109" s="4" t="e">
        <f>#REF!</f>
        <v>#REF!</v>
      </c>
      <c r="D109" s="4" t="e">
        <f>#REF!</f>
        <v>#REF!</v>
      </c>
      <c r="E109" s="15" t="e">
        <f>#REF!</f>
        <v>#REF!</v>
      </c>
    </row>
    <row r="110" spans="1:5" ht="22.5" hidden="1" x14ac:dyDescent="0.2">
      <c r="A110" s="5" t="s">
        <v>198</v>
      </c>
      <c r="B110" s="2" t="s">
        <v>180</v>
      </c>
      <c r="C110" s="4" t="e">
        <f>#REF!</f>
        <v>#REF!</v>
      </c>
      <c r="D110" s="4" t="e">
        <f>#REF!</f>
        <v>#REF!</v>
      </c>
      <c r="E110" s="15" t="e">
        <f>#REF!</f>
        <v>#REF!</v>
      </c>
    </row>
    <row r="111" spans="1:5" ht="22.5" hidden="1" x14ac:dyDescent="0.2">
      <c r="A111" s="5" t="s">
        <v>184</v>
      </c>
      <c r="B111" s="3" t="s">
        <v>181</v>
      </c>
      <c r="C111" s="4" t="e">
        <f>#REF!</f>
        <v>#REF!</v>
      </c>
      <c r="D111" s="4" t="e">
        <f>#REF!</f>
        <v>#REF!</v>
      </c>
      <c r="E111" s="15" t="e">
        <f>#REF!</f>
        <v>#REF!</v>
      </c>
    </row>
    <row r="112" spans="1:5" ht="33.75" hidden="1" x14ac:dyDescent="0.2">
      <c r="A112" s="5" t="s">
        <v>185</v>
      </c>
      <c r="B112" s="3" t="s">
        <v>182</v>
      </c>
      <c r="C112" s="4" t="e">
        <f>#REF!</f>
        <v>#REF!</v>
      </c>
      <c r="D112" s="4" t="e">
        <f>#REF!</f>
        <v>#REF!</v>
      </c>
      <c r="E112" s="15" t="e">
        <f>#REF!</f>
        <v>#REF!</v>
      </c>
    </row>
    <row r="113" spans="1:5" hidden="1" x14ac:dyDescent="0.2">
      <c r="A113" s="5" t="s">
        <v>161</v>
      </c>
      <c r="B113" s="2" t="s">
        <v>162</v>
      </c>
      <c r="C113" s="4" t="e">
        <f>#REF!</f>
        <v>#REF!</v>
      </c>
      <c r="D113" s="4" t="e">
        <f>#REF!</f>
        <v>#REF!</v>
      </c>
      <c r="E113" s="15" t="e">
        <f>#REF!</f>
        <v>#REF!</v>
      </c>
    </row>
    <row r="114" spans="1:5" hidden="1" x14ac:dyDescent="0.2">
      <c r="A114" s="5" t="s">
        <v>163</v>
      </c>
      <c r="B114" s="2" t="s">
        <v>164</v>
      </c>
      <c r="C114" s="4" t="e">
        <f>#REF!</f>
        <v>#REF!</v>
      </c>
      <c r="D114" s="4" t="e">
        <f>#REF!</f>
        <v>#REF!</v>
      </c>
      <c r="E114" s="15" t="e">
        <f>#REF!</f>
        <v>#REF!</v>
      </c>
    </row>
    <row r="115" spans="1:5" hidden="1" x14ac:dyDescent="0.2">
      <c r="A115" s="6" t="s">
        <v>163</v>
      </c>
      <c r="B115" s="3" t="s">
        <v>165</v>
      </c>
      <c r="C115" s="4" t="e">
        <f>#REF!</f>
        <v>#REF!</v>
      </c>
      <c r="D115" s="4" t="e">
        <f>#REF!</f>
        <v>#REF!</v>
      </c>
      <c r="E115" s="15" t="e">
        <f>#REF!</f>
        <v>#REF!</v>
      </c>
    </row>
    <row r="116" spans="1:5" ht="23.25" hidden="1" thickBot="1" x14ac:dyDescent="0.25">
      <c r="A116" s="7" t="s">
        <v>178</v>
      </c>
      <c r="B116" s="8" t="s">
        <v>177</v>
      </c>
      <c r="C116" s="4" t="e">
        <f>#REF!</f>
        <v>#REF!</v>
      </c>
      <c r="D116" s="4" t="e">
        <f>#REF!</f>
        <v>#REF!</v>
      </c>
      <c r="E116" s="15" t="e">
        <f>#REF!</f>
        <v>#REF!</v>
      </c>
    </row>
  </sheetData>
  <autoFilter ref="C1:C116">
    <filterColumn colId="0">
      <filters blank="1">
        <filter val="1 078 000,00"/>
        <filter val="1 177 600,00"/>
        <filter val="1 251 800,00"/>
        <filter val="106 000,00"/>
        <filter val="-11 000,00"/>
        <filter val="146 000,00"/>
        <filter val="2 329 800,00"/>
        <filter val="2018"/>
        <filter val="380 000,00"/>
        <filter val="387 000,00"/>
        <filter val="394 000,00"/>
        <filter val="4"/>
        <filter val="51 000,00"/>
        <filter val="538 000,00"/>
        <filter val="7 000,00"/>
        <filter val="74 200,00"/>
      </filters>
    </filterColumn>
  </autoFilter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C24" sqref="C24"/>
    </sheetView>
  </sheetViews>
  <sheetFormatPr defaultRowHeight="12.75" x14ac:dyDescent="0.2"/>
  <cols>
    <col min="1" max="1" width="11.140625" customWidth="1"/>
    <col min="2" max="2" width="73.7109375" customWidth="1"/>
    <col min="3" max="4" width="16" customWidth="1"/>
    <col min="5" max="5" width="15.85546875" customWidth="1"/>
  </cols>
  <sheetData>
    <row r="1" spans="1:6" ht="18.75" x14ac:dyDescent="0.3">
      <c r="B1" s="203" t="s">
        <v>372</v>
      </c>
      <c r="C1" s="254" t="s">
        <v>426</v>
      </c>
      <c r="D1" s="254"/>
      <c r="E1" s="254"/>
    </row>
    <row r="2" spans="1:6" ht="18.75" x14ac:dyDescent="0.3">
      <c r="B2" s="203" t="s">
        <v>373</v>
      </c>
      <c r="C2" s="254" t="s">
        <v>253</v>
      </c>
      <c r="D2" s="254"/>
      <c r="E2" s="254"/>
    </row>
    <row r="3" spans="1:6" ht="18.75" x14ac:dyDescent="0.3">
      <c r="B3" s="203" t="s">
        <v>374</v>
      </c>
      <c r="C3" s="254" t="s">
        <v>296</v>
      </c>
      <c r="D3" s="254"/>
      <c r="E3" s="254"/>
    </row>
    <row r="4" spans="1:6" ht="18.75" x14ac:dyDescent="0.3">
      <c r="A4" s="233"/>
      <c r="B4" s="203" t="s">
        <v>375</v>
      </c>
      <c r="C4" s="305" t="s">
        <v>417</v>
      </c>
      <c r="D4" s="254"/>
      <c r="E4" s="254"/>
    </row>
    <row r="5" spans="1:6" ht="15.75" x14ac:dyDescent="0.25">
      <c r="C5" s="234"/>
      <c r="D5" s="235"/>
      <c r="E5" s="235"/>
    </row>
    <row r="6" spans="1:6" ht="15.75" x14ac:dyDescent="0.25">
      <c r="C6" s="234"/>
      <c r="D6" s="234"/>
      <c r="E6" s="234"/>
    </row>
    <row r="7" spans="1:6" x14ac:dyDescent="0.2">
      <c r="A7" s="319" t="s">
        <v>411</v>
      </c>
      <c r="B7" s="320"/>
      <c r="C7" s="320"/>
      <c r="D7" s="320"/>
      <c r="E7" s="320"/>
    </row>
    <row r="8" spans="1:6" ht="37.5" customHeight="1" x14ac:dyDescent="0.2">
      <c r="A8" s="321" t="s">
        <v>412</v>
      </c>
      <c r="B8" s="321"/>
      <c r="C8" s="321"/>
      <c r="D8" s="321"/>
      <c r="E8" s="321"/>
    </row>
    <row r="9" spans="1:6" x14ac:dyDescent="0.2">
      <c r="A9" s="240"/>
      <c r="B9" s="240"/>
      <c r="C9" s="241"/>
      <c r="D9" s="241"/>
      <c r="E9" s="241" t="s">
        <v>215</v>
      </c>
    </row>
    <row r="10" spans="1:6" x14ac:dyDescent="0.2">
      <c r="A10" s="240"/>
      <c r="B10" s="240"/>
      <c r="C10" s="241"/>
      <c r="D10" s="241"/>
      <c r="E10" s="241"/>
    </row>
    <row r="11" spans="1:6" x14ac:dyDescent="0.2">
      <c r="A11" s="242" t="s">
        <v>376</v>
      </c>
      <c r="B11" s="243" t="s">
        <v>377</v>
      </c>
      <c r="C11" s="244" t="s">
        <v>297</v>
      </c>
      <c r="D11" s="244" t="s">
        <v>298</v>
      </c>
      <c r="E11" s="244" t="s">
        <v>408</v>
      </c>
    </row>
    <row r="12" spans="1:6" x14ac:dyDescent="0.2">
      <c r="A12" s="245" t="s">
        <v>378</v>
      </c>
      <c r="B12" s="246" t="s">
        <v>379</v>
      </c>
      <c r="C12" s="300">
        <f>C13+C14+C15</f>
        <v>1314028</v>
      </c>
      <c r="D12" s="300">
        <f>D13+D14+D15</f>
        <v>1337412</v>
      </c>
      <c r="E12" s="300">
        <f>E13+E14+E15</f>
        <v>1295028</v>
      </c>
    </row>
    <row r="13" spans="1:6" ht="25.5" x14ac:dyDescent="0.2">
      <c r="A13" s="247" t="s">
        <v>380</v>
      </c>
      <c r="B13" s="248" t="s">
        <v>381</v>
      </c>
      <c r="C13" s="301">
        <v>520800</v>
      </c>
      <c r="D13" s="301">
        <v>520800</v>
      </c>
      <c r="E13" s="301">
        <v>520800</v>
      </c>
    </row>
    <row r="14" spans="1:6" ht="38.25" x14ac:dyDescent="0.2">
      <c r="A14" s="247" t="s">
        <v>382</v>
      </c>
      <c r="B14" s="248" t="s">
        <v>383</v>
      </c>
      <c r="C14" s="301">
        <v>785316</v>
      </c>
      <c r="D14" s="301">
        <v>808700</v>
      </c>
      <c r="E14" s="301">
        <v>766316</v>
      </c>
      <c r="F14" s="236"/>
    </row>
    <row r="15" spans="1:6" s="237" customFormat="1" ht="25.5" x14ac:dyDescent="0.25">
      <c r="A15" s="280" t="s">
        <v>401</v>
      </c>
      <c r="B15" s="248" t="s">
        <v>402</v>
      </c>
      <c r="C15" s="302">
        <v>7912</v>
      </c>
      <c r="D15" s="302">
        <v>7912</v>
      </c>
      <c r="E15" s="302">
        <v>7912</v>
      </c>
    </row>
    <row r="16" spans="1:6" s="237" customFormat="1" ht="18" x14ac:dyDescent="0.25">
      <c r="A16" s="245" t="s">
        <v>384</v>
      </c>
      <c r="B16" s="246" t="s">
        <v>385</v>
      </c>
      <c r="C16" s="300">
        <f>C17</f>
        <v>89900</v>
      </c>
      <c r="D16" s="300">
        <f>D17</f>
        <v>89900</v>
      </c>
      <c r="E16" s="300">
        <f>E17</f>
        <v>89900</v>
      </c>
    </row>
    <row r="17" spans="1:5" s="238" customFormat="1" ht="18" x14ac:dyDescent="0.25">
      <c r="A17" s="247" t="s">
        <v>386</v>
      </c>
      <c r="B17" s="249" t="s">
        <v>206</v>
      </c>
      <c r="C17" s="301">
        <v>89900</v>
      </c>
      <c r="D17" s="301">
        <v>89900</v>
      </c>
      <c r="E17" s="301">
        <v>89900</v>
      </c>
    </row>
    <row r="18" spans="1:5" x14ac:dyDescent="0.2">
      <c r="A18" s="245" t="s">
        <v>387</v>
      </c>
      <c r="B18" s="250" t="s">
        <v>388</v>
      </c>
      <c r="C18" s="303">
        <f>C19</f>
        <v>3000</v>
      </c>
      <c r="D18" s="303">
        <f>D19</f>
        <v>3000</v>
      </c>
      <c r="E18" s="303">
        <f>E19</f>
        <v>3000</v>
      </c>
    </row>
    <row r="19" spans="1:5" ht="25.5" x14ac:dyDescent="0.2">
      <c r="A19" s="247" t="s">
        <v>395</v>
      </c>
      <c r="B19" s="251" t="s">
        <v>208</v>
      </c>
      <c r="C19" s="304">
        <v>3000</v>
      </c>
      <c r="D19" s="304">
        <v>3000</v>
      </c>
      <c r="E19" s="304">
        <v>3000</v>
      </c>
    </row>
    <row r="20" spans="1:5" x14ac:dyDescent="0.2">
      <c r="A20" s="245" t="s">
        <v>389</v>
      </c>
      <c r="B20" s="246" t="s">
        <v>390</v>
      </c>
      <c r="C20" s="303">
        <f>C21</f>
        <v>184000</v>
      </c>
      <c r="D20" s="303">
        <f>D21</f>
        <v>231000</v>
      </c>
      <c r="E20" s="303">
        <f>E21</f>
        <v>330000</v>
      </c>
    </row>
    <row r="21" spans="1:5" s="239" customFormat="1" x14ac:dyDescent="0.2">
      <c r="A21" s="247" t="s">
        <v>391</v>
      </c>
      <c r="B21" s="252" t="s">
        <v>210</v>
      </c>
      <c r="C21" s="304">
        <v>184000</v>
      </c>
      <c r="D21" s="304">
        <v>231000</v>
      </c>
      <c r="E21" s="304">
        <v>330000</v>
      </c>
    </row>
    <row r="22" spans="1:5" x14ac:dyDescent="0.2">
      <c r="A22" s="245" t="s">
        <v>392</v>
      </c>
      <c r="B22" s="246" t="s">
        <v>396</v>
      </c>
      <c r="C22" s="303">
        <f>C23</f>
        <v>680972</v>
      </c>
      <c r="D22" s="303">
        <f>D23</f>
        <v>691088</v>
      </c>
      <c r="E22" s="303">
        <f>E23</f>
        <v>685972</v>
      </c>
    </row>
    <row r="23" spans="1:5" x14ac:dyDescent="0.2">
      <c r="A23" s="247" t="s">
        <v>393</v>
      </c>
      <c r="B23" s="251" t="s">
        <v>212</v>
      </c>
      <c r="C23" s="304">
        <v>680972</v>
      </c>
      <c r="D23" s="304">
        <v>691088</v>
      </c>
      <c r="E23" s="304">
        <v>685972</v>
      </c>
    </row>
    <row r="24" spans="1:5" x14ac:dyDescent="0.2">
      <c r="A24" s="253"/>
      <c r="B24" s="246" t="s">
        <v>394</v>
      </c>
      <c r="C24" s="303">
        <f>C12+C19+C22+C20+C16</f>
        <v>2271900</v>
      </c>
      <c r="D24" s="303">
        <f>D12+D19+D22+D20+D16</f>
        <v>2352400</v>
      </c>
      <c r="E24" s="303">
        <f>E12+E19+E22+E20+E16</f>
        <v>2403900</v>
      </c>
    </row>
    <row r="25" spans="1:5" x14ac:dyDescent="0.2">
      <c r="A25" s="225"/>
      <c r="B25" s="225"/>
      <c r="C25" s="225"/>
      <c r="D25" s="225"/>
      <c r="E25" s="225"/>
    </row>
  </sheetData>
  <mergeCells count="2"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2.</vt:lpstr>
      <vt:lpstr>прил 3,</vt:lpstr>
      <vt:lpstr>прил 4,</vt:lpstr>
      <vt:lpstr>Прил 5</vt:lpstr>
      <vt:lpstr>прил 6</vt:lpstr>
      <vt:lpstr>прил 7</vt:lpstr>
      <vt:lpstr>прил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Надежда</cp:lastModifiedBy>
  <cp:lastPrinted>2018-11-22T07:24:55Z</cp:lastPrinted>
  <dcterms:created xsi:type="dcterms:W3CDTF">2017-01-12T04:27:35Z</dcterms:created>
  <dcterms:modified xsi:type="dcterms:W3CDTF">2018-12-26T06:57:23Z</dcterms:modified>
</cp:coreProperties>
</file>